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9155" windowHeight="11835"/>
  </bookViews>
  <sheets>
    <sheet name="STPP THERMAL SIND 23-24" sheetId="1" r:id="rId1"/>
    <sheet name="BS ST" sheetId="4" r:id="rId2"/>
    <sheet name="PL" sheetId="5" r:id="rId3"/>
  </sheets>
  <externalReferences>
    <externalReference r:id="rId4"/>
  </externalReferences>
  <definedNames>
    <definedName name="_xlnm.Print_Area" localSheetId="1">'BS ST'!$B$1:$I$91</definedName>
    <definedName name="_xlnm.Print_Area" localSheetId="2">PL!$B$1:$J$91</definedName>
    <definedName name="_xlnm.Print_Titles" localSheetId="1">'BS ST'!$1:$3</definedName>
    <definedName name="_xlnm.Print_Titles" localSheetId="2">PL!$1:$3</definedName>
  </definedNames>
  <calcPr calcId="125725"/>
</workbook>
</file>

<file path=xl/calcChain.xml><?xml version="1.0" encoding="utf-8"?>
<calcChain xmlns="http://schemas.openxmlformats.org/spreadsheetml/2006/main">
  <c r="J33" i="5"/>
  <c r="V788" i="1"/>
  <c r="J25" i="5"/>
  <c r="J23"/>
  <c r="J22"/>
  <c r="J21"/>
  <c r="J20"/>
  <c r="J19"/>
  <c r="J18"/>
  <c r="J17"/>
  <c r="J16"/>
  <c r="J15"/>
  <c r="J26" s="1"/>
  <c r="J14"/>
  <c r="J11"/>
  <c r="J10"/>
  <c r="J12" s="1"/>
  <c r="I25"/>
  <c r="I23"/>
  <c r="I22"/>
  <c r="I21"/>
  <c r="I20"/>
  <c r="I19"/>
  <c r="I18"/>
  <c r="I17"/>
  <c r="I16"/>
  <c r="I15"/>
  <c r="I14"/>
  <c r="I11"/>
  <c r="I10"/>
  <c r="I67" i="4"/>
  <c r="I66"/>
  <c r="I65"/>
  <c r="I64"/>
  <c r="I62"/>
  <c r="I61"/>
  <c r="I59"/>
  <c r="I68" s="1"/>
  <c r="I55"/>
  <c r="I52"/>
  <c r="I47"/>
  <c r="I32"/>
  <c r="I30"/>
  <c r="I29"/>
  <c r="I27"/>
  <c r="I26"/>
  <c r="I25"/>
  <c r="I23"/>
  <c r="I20"/>
  <c r="I19"/>
  <c r="I18"/>
  <c r="I16"/>
  <c r="I12"/>
  <c r="I11"/>
  <c r="I10"/>
  <c r="H59"/>
  <c r="H67"/>
  <c r="H66"/>
  <c r="H65"/>
  <c r="H64"/>
  <c r="H62"/>
  <c r="H61"/>
  <c r="H55"/>
  <c r="H52"/>
  <c r="H47"/>
  <c r="H32"/>
  <c r="H30"/>
  <c r="H29"/>
  <c r="H27"/>
  <c r="H26"/>
  <c r="H25"/>
  <c r="H23"/>
  <c r="H19"/>
  <c r="H20"/>
  <c r="H18"/>
  <c r="H16"/>
  <c r="H12"/>
  <c r="H11"/>
  <c r="H10"/>
  <c r="J54" i="5"/>
  <c r="I54"/>
  <c r="J52"/>
  <c r="I52"/>
  <c r="I33"/>
  <c r="J32"/>
  <c r="I32"/>
  <c r="J31"/>
  <c r="I31"/>
  <c r="J28"/>
  <c r="I28"/>
  <c r="I54" i="4"/>
  <c r="I53"/>
  <c r="I46"/>
  <c r="H46"/>
  <c r="I12" i="5" l="1"/>
  <c r="I21" i="4"/>
  <c r="I33"/>
  <c r="J27" i="5"/>
  <c r="J29" s="1"/>
  <c r="I26"/>
  <c r="I48" i="4"/>
  <c r="I34"/>
  <c r="I56"/>
  <c r="I69" s="1"/>
  <c r="I70" s="1"/>
  <c r="I76" s="1"/>
  <c r="J34" i="5"/>
  <c r="J35" s="1"/>
  <c r="J50" s="1"/>
  <c r="J60" s="1"/>
  <c r="J57"/>
  <c r="I57"/>
  <c r="I34"/>
  <c r="H68" i="4"/>
  <c r="H56"/>
  <c r="H48"/>
  <c r="H33"/>
  <c r="H21"/>
  <c r="I27" i="5" l="1"/>
  <c r="I29" s="1"/>
  <c r="I35" s="1"/>
  <c r="I50" s="1"/>
  <c r="I61" s="1"/>
  <c r="J61"/>
  <c r="J58"/>
  <c r="H69" i="4"/>
  <c r="H70" s="1"/>
  <c r="H34"/>
  <c r="I58" i="5" l="1"/>
  <c r="I60"/>
  <c r="H76" i="4"/>
</calcChain>
</file>

<file path=xl/sharedStrings.xml><?xml version="1.0" encoding="utf-8"?>
<sst xmlns="http://schemas.openxmlformats.org/spreadsheetml/2006/main" count="1067" uniqueCount="1016">
  <si>
    <t>The Singareni Collieries                                                  SCCL FSV -  Revised IndAS - C.Y.                                                  Time 11:49:01     Date  16.10.2024</t>
  </si>
  <si>
    <t>Kothagudem                Ledger 0L                                                                                                                       RFBILA00/CF_SECHDCM Page           1</t>
  </si>
  <si>
    <t>SCCL FSV -  Revised IndAS - C.Y.</t>
  </si>
  <si>
    <t>0L</t>
  </si>
  <si>
    <t>Ledger</t>
  </si>
  <si>
    <t>Currency type Company code currency</t>
  </si>
  <si>
    <t>INR</t>
  </si>
  <si>
    <t>Amounts in Indian Rupee</t>
  </si>
  <si>
    <t>2023.01 -2023.16</t>
  </si>
  <si>
    <t>Reporting periods</t>
  </si>
  <si>
    <t>2022.01 -2022.16</t>
  </si>
  <si>
    <t>Comparison periods</t>
  </si>
  <si>
    <t>Financial Statement Item/Account</t>
  </si>
  <si>
    <t>Item</t>
  </si>
  <si>
    <t>Account</t>
  </si>
  <si>
    <t xml:space="preserve">         Tot.rpt.pr</t>
  </si>
  <si>
    <t xml:space="preserve">         tot.cmp.pr</t>
  </si>
  <si>
    <t xml:space="preserve">        Abs. diff.</t>
  </si>
  <si>
    <t>BALANCE SHEET</t>
  </si>
  <si>
    <t>1.ASSETS</t>
  </si>
  <si>
    <t>1 Non-Current Assets</t>
  </si>
  <si>
    <t>(a) Note:3 Property, Plant &amp; Equipment</t>
  </si>
  <si>
    <t>2.Freehold Land - Others</t>
  </si>
  <si>
    <t>Gross Block</t>
  </si>
  <si>
    <t>2211401 Freehold Lands</t>
  </si>
  <si>
    <t>2219401 Freehold Lands - STPP</t>
  </si>
  <si>
    <t>4.Building - Factory</t>
  </si>
  <si>
    <t>2211411 Buildings (Factory)</t>
  </si>
  <si>
    <t>2211412 Building Factory grouping -credit</t>
  </si>
  <si>
    <t>2219411 Buildings Factory - STPP</t>
  </si>
  <si>
    <t>Depreciation - Building - Factory</t>
  </si>
  <si>
    <t>1150611 Accumulated Depreciation - Buildings (Factory)</t>
  </si>
  <si>
    <t>1150612 Unplanned Accu Depreciation - Buildings (Factory)</t>
  </si>
  <si>
    <t>1150613 Acc depreciation - Building factorygrouping -Debit</t>
  </si>
  <si>
    <t>1150911 Accumulated Dep. - Buildings Factory - STPP</t>
  </si>
  <si>
    <t>1150912 Unplanned Accum Dep-Buildings(Factory)-STPP</t>
  </si>
  <si>
    <t>5.Building- Others</t>
  </si>
  <si>
    <t>2211421 Buildings (Others)</t>
  </si>
  <si>
    <t>2211422 Investment Property -Credit</t>
  </si>
  <si>
    <t>2211423 Building Others - Roads - grouping -credit</t>
  </si>
  <si>
    <t>2219421 Buildings (Others) -  STPP</t>
  </si>
  <si>
    <t>Depreciation Building- Others</t>
  </si>
  <si>
    <t>1150621 Accumulated Depreciation - Buildings (Others)</t>
  </si>
  <si>
    <t>1150622 Unplanned Accum Depreciation - Buildings (Others)</t>
  </si>
  <si>
    <t>1150623 Accumulated DepreciationInvestment property -Dr/</t>
  </si>
  <si>
    <t>1150625 Acc depreciation - Building others grouping -Debit</t>
  </si>
  <si>
    <t>1150921 Accumulated Depreciation - Buildings (Others) -New</t>
  </si>
  <si>
    <t>1150922 U/p Accumulated Depreciation - Buildings Others ST</t>
  </si>
  <si>
    <t>6.Roads</t>
  </si>
  <si>
    <t>2211425 Roads - New FY23-24</t>
  </si>
  <si>
    <t>2219425 Roads, Bridges, Culverts -  STPP - New FY2023-24</t>
  </si>
  <si>
    <t>Depreciation on Roads</t>
  </si>
  <si>
    <t>1150725 Accumulated Depreciation - Roads New</t>
  </si>
  <si>
    <t>1150726 U/p Accumulated Depreciation - Roads New</t>
  </si>
  <si>
    <t>1150925 Accumulated Depreciation - Roads STPP New</t>
  </si>
  <si>
    <t>1150926 U/p Accumulated Depreciation - Roads STPP New</t>
  </si>
  <si>
    <t>7.Railway Sidings</t>
  </si>
  <si>
    <t>2219431 Railway Sidings  -  STPP</t>
  </si>
  <si>
    <t>Depreciation on Railway sidings</t>
  </si>
  <si>
    <t>1150931 Accumulated Depreciation - Railway Sidings - STPP</t>
  </si>
  <si>
    <t>1150932 Unplanned Accum Depreciation- Railway Sidings-STPP</t>
  </si>
  <si>
    <t>8.Plant &amp; Equipment</t>
  </si>
  <si>
    <t>2211441 Plant &amp; Machinery</t>
  </si>
  <si>
    <t>2213441 P&amp;M Componentization - Manual Addtions</t>
  </si>
  <si>
    <t>2219441 Plant &amp; Machinery - STPP</t>
  </si>
  <si>
    <t>Depreciation on Plant &amp; Equipment</t>
  </si>
  <si>
    <t>1150641 Accumulated Depreciation - Plant &amp; Machinery</t>
  </si>
  <si>
    <t>1150642 Unplanned Accum Depreciation - Plant &amp; Machinery</t>
  </si>
  <si>
    <t>1150675 Acc.depreciation-Office equipment grouping -Debit</t>
  </si>
  <si>
    <t>1150941 Accumulated Depreciation -Plant &amp; Machinery - STPP</t>
  </si>
  <si>
    <t>1150942 Unplanned Accum Depreciation-Plant&amp;Machinery-STPP</t>
  </si>
  <si>
    <t>1153001 Acc.depreciation-Componentization Addtions</t>
  </si>
  <si>
    <t>9.Furniture &amp; Fixtures</t>
  </si>
  <si>
    <t>2211451 Furniture &amp; Fixtures</t>
  </si>
  <si>
    <t>2219451 Furniture &amp; Fixtures - STPP</t>
  </si>
  <si>
    <t>Depreciation on Furniture &amp; Fixtures</t>
  </si>
  <si>
    <t>1150651 Accumulated Depreciation - Furniture &amp; Fixtures</t>
  </si>
  <si>
    <t>1150652 Unplanned Accum Depreciation- Furniture &amp; Fixtures</t>
  </si>
  <si>
    <t>1150951 Accumulated Depreciation-Furniture &amp; Fixtures-STPP</t>
  </si>
  <si>
    <t>1150952 Unplanned Accum Dep- Furniture &amp; Fixtures-STPP</t>
  </si>
  <si>
    <t>10.Vehicles</t>
  </si>
  <si>
    <t>2211471 Vehicles</t>
  </si>
  <si>
    <t>Depreciation on Vehicles</t>
  </si>
  <si>
    <t>1150671 Accumulated depreciation - Vehicles</t>
  </si>
  <si>
    <t>11.Office Equipment</t>
  </si>
  <si>
    <t>2219481 Communication &amp; Equipment - STPP</t>
  </si>
  <si>
    <t>2219493 Office equipment - STPP</t>
  </si>
  <si>
    <t>Depreciation on Office Equipment</t>
  </si>
  <si>
    <t>1150981 Accumulated Dep. -Communication&amp;Equipment</t>
  </si>
  <si>
    <t>1150993 Accumulated depreciationOffice equipment-STPP</t>
  </si>
  <si>
    <t>1150994 Unplanned Accumulated dep-Office equipment-STPP</t>
  </si>
  <si>
    <t>12. Enduser Devices</t>
  </si>
  <si>
    <t>2211442 P &amp; M - Computers - New</t>
  </si>
  <si>
    <t>2219461 Computers &amp; Peripherals  - STPP</t>
  </si>
  <si>
    <t>Depreciation on Enduser Devices</t>
  </si>
  <si>
    <t>1150643 Accumulated Depreciation - Computers/Laptops - New</t>
  </si>
  <si>
    <t>1150961 Accumulated depreciation-Compt. &amp;periphrals -STPP</t>
  </si>
  <si>
    <t>1150962 Unplanned Accumulated dep-Computer &amp; Pheriphe-STPP</t>
  </si>
  <si>
    <t>17.Assets for Fly Ash Utilisation</t>
  </si>
  <si>
    <t>1. Assets Capitalized out of Fly Ash Funds</t>
  </si>
  <si>
    <t>4426112 Capital WIP Expenses-STPP Fly Ash</t>
  </si>
  <si>
    <t>2. less : Adj against Fly Ash utilization-res</t>
  </si>
  <si>
    <t>4426113 STPP Fly Ash Utilisation Offsetting A/c - CWIP Exp</t>
  </si>
  <si>
    <t>(b) Note:4A Capital Work-in-Progress</t>
  </si>
  <si>
    <t>Note:4A Capital Work-in-Progress</t>
  </si>
  <si>
    <t>1.CWIP</t>
  </si>
  <si>
    <t>2221611 Capital Works in Progress</t>
  </si>
  <si>
    <t>2222054 STPP_Capital WIP Roads, Bridges, culverts &amp; Helipa</t>
  </si>
  <si>
    <t>2222055 STPP_Capital WIP Main Plant Buildings</t>
  </si>
  <si>
    <t>2222056 STPP_Capital WIP Other Buildings</t>
  </si>
  <si>
    <t>2222063 STPP_Capital WIP Plant and Machinary</t>
  </si>
  <si>
    <t>2222069 STPP_Capital WIP Electrical Installations</t>
  </si>
  <si>
    <t>2222097 STPP_Capital WIP Consultancy Charges</t>
  </si>
  <si>
    <t>2222098 STPP_Capital WIP Incidental Exp.during Const.IEDC</t>
  </si>
  <si>
    <t>2.CWIP(SIT,Provision&amp;Others)</t>
  </si>
  <si>
    <t>2221612 Capital Works in Progress (Expenditure)</t>
  </si>
  <si>
    <t>2221613 Capital Works in Progress (Provision)</t>
  </si>
  <si>
    <t>2221614 CWIP (Componentization)</t>
  </si>
  <si>
    <t>4.Prov-Diminition in Value</t>
  </si>
  <si>
    <t>1201333 Provision for Diminition in value of Capital WIP</t>
  </si>
  <si>
    <t>(c) Note:5A Investment Property</t>
  </si>
  <si>
    <t>1.Buildings</t>
  </si>
  <si>
    <t>2231906 Investment Property</t>
  </si>
  <si>
    <t>Depreciation</t>
  </si>
  <si>
    <t>1150624 Accumulated DepreciationInvestment property -Cr</t>
  </si>
  <si>
    <t>(g) Financial Assets (NC)</t>
  </si>
  <si>
    <t>Note: 12 Trade Receivables(NC)</t>
  </si>
  <si>
    <t>B. Tr. receivables considered Good-Unsecured</t>
  </si>
  <si>
    <t>1. Power</t>
  </si>
  <si>
    <t>2262998 Trade receivable -Non-current Debit</t>
  </si>
  <si>
    <t>2282755 Deferred Expenditure - Fair Value Adj. - Current</t>
  </si>
  <si>
    <t>3 Note:8 (NC) - Other Financial Assets</t>
  </si>
  <si>
    <t>(iii) Security Deposit</t>
  </si>
  <si>
    <t>2292701 Deposits with Vendors</t>
  </si>
  <si>
    <t>(h) Note:9 Deferred tax assets (net)</t>
  </si>
  <si>
    <t>A. Deferred tax Asset</t>
  </si>
  <si>
    <t>6. Other provisions</t>
  </si>
  <si>
    <t>2302930 Deferred Tax Asset (Balance Sheet exhibition)</t>
  </si>
  <si>
    <t>(i) Note:10 Other Assets (NC)</t>
  </si>
  <si>
    <t>Unsecured, considered good</t>
  </si>
  <si>
    <t>1.Capital Advances</t>
  </si>
  <si>
    <t>2282660 Capital Advance to Suppliers for stores</t>
  </si>
  <si>
    <t>2282671 Capital advances offsetting a/c</t>
  </si>
  <si>
    <t>2282679 Capital Advance to FI Vendors</t>
  </si>
  <si>
    <t>2.Deposits made under protest</t>
  </si>
  <si>
    <t>2.Indirect Taxes</t>
  </si>
  <si>
    <t>2292740 Deposits made under protest/cases - Excise</t>
  </si>
  <si>
    <t>3.Differed expenditure</t>
  </si>
  <si>
    <t>Trade receivables - Unwinding</t>
  </si>
  <si>
    <t>2282750 Deferred Expenditure - Fair Value Adj. - Non Curre</t>
  </si>
  <si>
    <t>2 Current Assets</t>
  </si>
  <si>
    <t>(a) Note:11 Inventories</t>
  </si>
  <si>
    <t>1.Stores, Spares &amp; Loose Tools</t>
  </si>
  <si>
    <t>1.Stores &amp; Spares</t>
  </si>
  <si>
    <t>2252107 Stock of Stores &amp; Spares - Bearings</t>
  </si>
  <si>
    <t>2252110 Stock of Stores &amp; Spares - Building Material</t>
  </si>
  <si>
    <t>2252111 Stock of S&amp;S - Cap Lamps &amp; Spares For Cap Lamps</t>
  </si>
  <si>
    <t>2252112 Stock of Stores &amp; Spares Chemicals - Lab Materials</t>
  </si>
  <si>
    <t>2252114 Stock of Stores &amp; Spares Consumables - Electrical</t>
  </si>
  <si>
    <t>2252115 Stock of Stores &amp; Spares Consumables - General</t>
  </si>
  <si>
    <t>2252116 Stock of Stores &amp; Spares Computer Media</t>
  </si>
  <si>
    <t>2252117 Stock of Stores &amp; Spares Electrical Appliances</t>
  </si>
  <si>
    <t>2252124 Stock of Stores &amp; Spares Hardware &amp; Fasteners</t>
  </si>
  <si>
    <t>2252130 Stock of Stores &amp; Spares Iron &amp; Steel</t>
  </si>
  <si>
    <t>2252131 Stock of Stores &amp; Spares Non-Ferrous Materials</t>
  </si>
  <si>
    <t>2252132 Stock of Stores &amp; Spares -Petrol Oil &amp; Lubricants</t>
  </si>
  <si>
    <t>2252133 Stock of Stores &amp; Spares Paints &amp; Varnishes</t>
  </si>
  <si>
    <t>2252134 Stock of Stores &amp; Spares Pipes &amp; Pipe Fittings</t>
  </si>
  <si>
    <t>2252135 Stock of Stores &amp; Spares Power Cables</t>
  </si>
  <si>
    <t>2252136 Stock of Stores &amp; Spares Production Stores - Mines</t>
  </si>
  <si>
    <t>2252138 Stock of Stores &amp; Spares Sundries</t>
  </si>
  <si>
    <t>2252170 Stock of Stores &amp; Spares - Automobiles</t>
  </si>
  <si>
    <t>2252172 Stock of Stores &amp; Spares -  C.S.P Plant</t>
  </si>
  <si>
    <t>2252175 Stock of Stores &amp; Spares - Electrical Equipment</t>
  </si>
  <si>
    <t>2252176 Stock of Stores&amp;Spares- Electrical Equipm- U.G.</t>
  </si>
  <si>
    <t>2252177 Stock of Stores &amp; Spares -  General</t>
  </si>
  <si>
    <t>2252179 Stock of Stores&amp;Spares -  Mining - Conventional</t>
  </si>
  <si>
    <t>2252180 Stock of Stores&amp;Spares-  Mining-Machine Mining</t>
  </si>
  <si>
    <t>2252181 Stock of Stores &amp; Spares -  Mining- Opencast</t>
  </si>
  <si>
    <t>2252186 Stock of S&amp;S-  Workshop And Auto Workshop</t>
  </si>
  <si>
    <t>2252190 Miscellaneous Stores</t>
  </si>
  <si>
    <t>2252325 Stock of Stores &amp; Spares for Boiler 600 MW</t>
  </si>
  <si>
    <t>2252326 Stock of Stores &amp; Spares for Turbo Generator 600MW</t>
  </si>
  <si>
    <t>2252327 Stock of Valves &amp; Spares</t>
  </si>
  <si>
    <t>2252328 Stock of Pipes &amp; Fittings</t>
  </si>
  <si>
    <t>2252329 Stock of Stores -  Motor Spares</t>
  </si>
  <si>
    <t>2252341 Stock of Stores &amp; Spares for CW System</t>
  </si>
  <si>
    <t>2252342 Stock of Stores -  Pump Spares</t>
  </si>
  <si>
    <t>2252343 Stock of Stores &amp; Spares for Fans &amp; Blowers</t>
  </si>
  <si>
    <t>2252346 Stock of Stores &amp; Spares for Lifting Equipment</t>
  </si>
  <si>
    <t>2252347 Stock of Stores &amp; Spares for Compressor</t>
  </si>
  <si>
    <t>2252348 Stock of Stores &amp; Spares for Transformer</t>
  </si>
  <si>
    <t>2252349 Stock of Stores &amp; Spares for Switch Gear</t>
  </si>
  <si>
    <t>2252368 Stock of Stores &amp; Spares CHP</t>
  </si>
  <si>
    <t>2252369 Stock of Stores &amp; Spares Ash Handling Plant (AHP)</t>
  </si>
  <si>
    <t>2252387 Stock of Stores &amp; Spares-Control &amp; Instrumentation</t>
  </si>
  <si>
    <t>2252388 Stock of Stores &amp; Spares-Misc.Sparesfor Electrical</t>
  </si>
  <si>
    <t>2252403 Stock of Components - Credit</t>
  </si>
  <si>
    <t>2.Loose Tools</t>
  </si>
  <si>
    <t>2252144 Stock of S&amp;S Tools- Instruments- Lab. Equipment</t>
  </si>
  <si>
    <t>Less: Obsolete&amp;Non Moving Stores and Shortage</t>
  </si>
  <si>
    <t>1.Prov Obsolete&amp;Non Moving Stores</t>
  </si>
  <si>
    <t>1201305 Provison for Obsolete and Non Moving Stores</t>
  </si>
  <si>
    <t>2.Prov Shortages, damage sand others</t>
  </si>
  <si>
    <t>1201306 Provision for Damages &amp; Shortages</t>
  </si>
  <si>
    <t>2.Finished Goods</t>
  </si>
  <si>
    <t>2. Stock at STPP</t>
  </si>
  <si>
    <t>2252197 Stock Adjustment Raw Coal - STPP</t>
  </si>
  <si>
    <t>2252198 Coal in Transit</t>
  </si>
  <si>
    <t>2252199 Stock of Coal at STPP</t>
  </si>
  <si>
    <t>4.Stores-in-transit</t>
  </si>
  <si>
    <t>2252200 Stores in Transit - New</t>
  </si>
  <si>
    <t>(b) Financial Assets</t>
  </si>
  <si>
    <t>1. Note:12 Trade Receivables ( C)</t>
  </si>
  <si>
    <t>B.Trade receivables considered good-Unsecured</t>
  </si>
  <si>
    <t>1.Coal</t>
  </si>
  <si>
    <t>Gross</t>
  </si>
  <si>
    <t>2262401 S.Drs - Coal</t>
  </si>
  <si>
    <t>2.Power</t>
  </si>
  <si>
    <t>2262601 S.Drs - power</t>
  </si>
  <si>
    <t>2262602 S.Dr-Power Age Adjustment-Credit</t>
  </si>
  <si>
    <t>2262605 S.Dr-Power - have significant credit risk- credit</t>
  </si>
  <si>
    <t>2262607 Unbilled Revenue Receivable - Power</t>
  </si>
  <si>
    <t>2262633 Bills Receivable (Power) - TS TRANSCO</t>
  </si>
  <si>
    <t>2262999 Trade Receivables Non-current Credit</t>
  </si>
  <si>
    <t>Less:Provision for Tariff Liabilities-Power</t>
  </si>
  <si>
    <t>1201346 Provision for Tariff Liabilities - Power</t>
  </si>
  <si>
    <t>C.Trade receivables which have significant in</t>
  </si>
  <si>
    <t>2262606 S.Dr-Power - have significant credit risk-debit</t>
  </si>
  <si>
    <t>D.Trade Receivables - Credit Impaired</t>
  </si>
  <si>
    <t>2262604 S.Dr-Power-Considered Bad &amp; Doubt ful</t>
  </si>
  <si>
    <t>E.Less: Allowance for Bad &amp; Doubtful Debts</t>
  </si>
  <si>
    <t>1201329 ProvisionforBad and doubtful Debts-Power</t>
  </si>
  <si>
    <t>3. Note:13 Cash and Cash Equivalents</t>
  </si>
  <si>
    <t>2. Balances with Scheduled Banks</t>
  </si>
  <si>
    <t>1. In Deposit Account</t>
  </si>
  <si>
    <t>2292718 Deposits with Banks &amp; Financial Institutions</t>
  </si>
  <si>
    <t>2292793 Deposits Fly Ash Amount - Credit Grouping</t>
  </si>
  <si>
    <t>2. In Current Account</t>
  </si>
  <si>
    <t>2274000 Current A/c – SBI STPP(Pegadapally)</t>
  </si>
  <si>
    <t>4. Note:14 Bank balance other than(iii) above</t>
  </si>
  <si>
    <t>3. In Unspent CSR bank A/c</t>
  </si>
  <si>
    <t>2277010 Current A/c40151108924–SBI-Hyd-UnspentCSR(2020-21)</t>
  </si>
  <si>
    <t>4. Fly Ash Utilisation Reserve Fund</t>
  </si>
  <si>
    <t>2274010 CA2 (Fly Ash) – SBI STPP(Pegadapally)</t>
  </si>
  <si>
    <t>2274012 CA2 (Fly Ash) – SBI STPP (Pegadapally)-Chq.Issue</t>
  </si>
  <si>
    <t>5. Fly Ash utilization Proceeds fixed deposit</t>
  </si>
  <si>
    <t>2292792 Deposits Fly Ash Amount - Debit Grouping</t>
  </si>
  <si>
    <t>6. Note:7 Loans (C)</t>
  </si>
  <si>
    <t>Advances to Staff</t>
  </si>
  <si>
    <t>2.Employees</t>
  </si>
  <si>
    <t>2282606 Employees Festival Advance</t>
  </si>
  <si>
    <t>2282610 Misc. Advances- Other Purposes</t>
  </si>
  <si>
    <t>2282615 Employees Medical Advance</t>
  </si>
  <si>
    <t>2282620 HRA-Excess payment Recovery</t>
  </si>
  <si>
    <t>2282632 Interest accrued on Computer Advance(Recon a/c)</t>
  </si>
  <si>
    <t>7. Note:8 (C)- Other Financial Assets</t>
  </si>
  <si>
    <t>6.Interest Accrued on Loans &amp; Advances</t>
  </si>
  <si>
    <t>2282687 Int. accrued on Loans/Advances (Others)&amp; Deposits</t>
  </si>
  <si>
    <t>7.Government Grants Receivable</t>
  </si>
  <si>
    <t>2262670 Goverment Grant Receivable</t>
  </si>
  <si>
    <t>9. Bills discounting &amp; Other charges</t>
  </si>
  <si>
    <t>2262663 TS Transco-BE-Discounting &amp; Other Charges</t>
  </si>
  <si>
    <t>10.Other Receivables considered good</t>
  </si>
  <si>
    <t>1160991 Vendor Regrouping Adjustment Account</t>
  </si>
  <si>
    <t>1160993 Vendor Regrouping Adjustment Account</t>
  </si>
  <si>
    <t>1160996 Customer Regrouping Target Account</t>
  </si>
  <si>
    <t>2262407 S.Drs - FI Customers</t>
  </si>
  <si>
    <t>2262416 S.Drs Services (Rent, Electricity &amp; Water Supply)</t>
  </si>
  <si>
    <t>2262429 S.Drs (Sale of other materials)</t>
  </si>
  <si>
    <t>2262451 Vendor Regrouping Target Account</t>
  </si>
  <si>
    <t>2262452 Customer Regrouping Adjustment Account</t>
  </si>
  <si>
    <t>2262671 Goverment Grant Receivable - Grouping Credit</t>
  </si>
  <si>
    <t>(d) Note:16 Other Current Assets</t>
  </si>
  <si>
    <t>1. Advancesagainst Purchases, Services &amp; othe</t>
  </si>
  <si>
    <t>2282661 Advance to Suppliers for stores</t>
  </si>
  <si>
    <t>2282663 Pending Consignmnt under Transit-Other than Subsid</t>
  </si>
  <si>
    <t>2282670 Advances to FI Vendors</t>
  </si>
  <si>
    <t>2. Considered doubtful - Advances</t>
  </si>
  <si>
    <t>Considered doubtful</t>
  </si>
  <si>
    <t>Doubtful Advances against purchases &amp; others</t>
  </si>
  <si>
    <t>2282690 Advances against Purchases and Others - Doubtful</t>
  </si>
  <si>
    <t>Less: Prov for Bad &amp; doubtful advances</t>
  </si>
  <si>
    <t>1201308 Provision for Bad and doubtful advances</t>
  </si>
  <si>
    <t>3. Prepaid Expenses</t>
  </si>
  <si>
    <t>2282683 Prepaid Expenses</t>
  </si>
  <si>
    <t>5. GST</t>
  </si>
  <si>
    <t>2262500 CGST Receivable A/C</t>
  </si>
  <si>
    <t>2262502 SGST Receivable A/C</t>
  </si>
  <si>
    <t>2262515 CGST Receivable Control Account</t>
  </si>
  <si>
    <t>2262516 SGST Receivable Control Account</t>
  </si>
  <si>
    <t>2262517 IGST Receivable Control Account</t>
  </si>
  <si>
    <t>2262531 RCM IGST Receivable A/C</t>
  </si>
  <si>
    <t>9. Deferred Expenditure</t>
  </si>
  <si>
    <t>2262499 Differed Expenditure - Current - Fair Value Adj</t>
  </si>
  <si>
    <t>2.EQUITY &amp; LIABILITIES</t>
  </si>
  <si>
    <t>1 Equity</t>
  </si>
  <si>
    <t>2. Note:18 Other Equity</t>
  </si>
  <si>
    <t>2.Fly Ash Utilisation Reserve Fund</t>
  </si>
  <si>
    <t>1120213 STPP Fly Ash Utilisation Reserve Fund</t>
  </si>
  <si>
    <t>4.Surplus</t>
  </si>
  <si>
    <t>1.Opening balance</t>
  </si>
  <si>
    <t>1120210 Retained Earnings Account</t>
  </si>
  <si>
    <t>1120211 Retained Earnings Adjustment Account</t>
  </si>
  <si>
    <t>Profit</t>
  </si>
  <si>
    <t>Calculated Result</t>
  </si>
  <si>
    <t>2 Liabilities</t>
  </si>
  <si>
    <t>1.Non Current Liabilities</t>
  </si>
  <si>
    <t>1. Financial Liabilities</t>
  </si>
  <si>
    <t>1. Note:19 Borrowings (NC)</t>
  </si>
  <si>
    <t>Secured</t>
  </si>
  <si>
    <t>1. Term loans</t>
  </si>
  <si>
    <t>4.Loan(STPP) from SBI-Old PFC Loan</t>
  </si>
  <si>
    <t>1137993 ​​Current maturities (STPP) of SBI Loan-Debit</t>
  </si>
  <si>
    <t>1138012 Loan(STPP) from SBI-Old PFC Loan</t>
  </si>
  <si>
    <t>5.Loan(STPP) from ICICI - Old PFC REC Loan</t>
  </si>
  <si>
    <t>1137994 ​Current maturities (STPP) of ​ICICI Loan-Debit</t>
  </si>
  <si>
    <t>1138022 Loan(STPP) from ICICI - Old PFC REC Loan</t>
  </si>
  <si>
    <t>7.Loan from Bank of Baroda</t>
  </si>
  <si>
    <t>1137988 ​​Current maturities (STPP) of BOB FGD Loan-Debit</t>
  </si>
  <si>
    <t>1138041 Loan(FDG-STPP) from BOB</t>
  </si>
  <si>
    <t>2.Liability towards Bills Discounting</t>
  </si>
  <si>
    <t>1171232 Liability for Bills Discounted-Power NC - ICICI</t>
  </si>
  <si>
    <t>2. Note:22 Provisions (NC)</t>
  </si>
  <si>
    <t>1.Provision for employee benefits</t>
  </si>
  <si>
    <t>1.Gratuity</t>
  </si>
  <si>
    <t>1160825 Actuarial Liability for Gratuity</t>
  </si>
  <si>
    <t>2.Leave Encashment</t>
  </si>
  <si>
    <t>1160826 Actuarial Liability for Leave Encashment</t>
  </si>
  <si>
    <t>3.Leave Entitlement - Non vesting</t>
  </si>
  <si>
    <t>1160836 Prov for non vesting leave entitlement</t>
  </si>
  <si>
    <t>4.Monthly Monetary Compensation &amp; Low Prod. E</t>
  </si>
  <si>
    <t>1160827 Actuarial Liability for MMC&amp;LPE</t>
  </si>
  <si>
    <t>5.Settling in Allowance</t>
  </si>
  <si>
    <t>1160834 Prov.for Act.liability-Settling allow.-Non current</t>
  </si>
  <si>
    <t>6.LTC</t>
  </si>
  <si>
    <t>1160835 Prov.for Act.liability - LTC- Non current</t>
  </si>
  <si>
    <t>7.Post Super annuation medical benefits</t>
  </si>
  <si>
    <t>A) Executives</t>
  </si>
  <si>
    <t>1201347 Prov for Post Super Annuation Medical Benefit-Exec</t>
  </si>
  <si>
    <t>B) Non-Executives</t>
  </si>
  <si>
    <t>1201357 Prov-CPRMS-Non Ex-Employer's Contr.NonCurrent</t>
  </si>
  <si>
    <t>2.Current Liabilities</t>
  </si>
  <si>
    <t>1. Note:19 Borrowings (C)</t>
  </si>
  <si>
    <t>SECURED</t>
  </si>
  <si>
    <t>1. Current Maturities of Long Term Debt</t>
  </si>
  <si>
    <t>1.STPP Loan</t>
  </si>
  <si>
    <t>1137989 ​​Current maturities (STPP) of BOB FGD Loan-Credit</t>
  </si>
  <si>
    <t>2. Loans repayable on demand</t>
  </si>
  <si>
    <t>From Banks</t>
  </si>
  <si>
    <t>2. Cash Credit</t>
  </si>
  <si>
    <t>1131800 Cash Credit A/c - SBI Pegadapally</t>
  </si>
  <si>
    <t>1131802 Cash Credit A/c - SBi-Pegadapally - Cheque Issue</t>
  </si>
  <si>
    <t>3. Liability towards Bills Discounting</t>
  </si>
  <si>
    <t>1171212 Liability for Bills Discounted-Power-(Cr)-ICICI</t>
  </si>
  <si>
    <t>1171213 Liability for Bills Discounted-Power-(Cr)-HDFC</t>
  </si>
  <si>
    <t>1171214 Liability for Bills Discounted-Power-(Cr)-IDBI</t>
  </si>
  <si>
    <t>2. Note:20 Trade payable (C)</t>
  </si>
  <si>
    <t>1.Due to Micro, Small &amp; Medium Enterprises</t>
  </si>
  <si>
    <t>1160803 Sundry Creditors for Stores - Dues to SSI</t>
  </si>
  <si>
    <t>2.Dues to Others</t>
  </si>
  <si>
    <t>2.Due to Others (including SIT netof Advances</t>
  </si>
  <si>
    <t>1160801 Sundry Creditors for Stores - Other than SSI</t>
  </si>
  <si>
    <t>1160806 Sundry Creditors - Services</t>
  </si>
  <si>
    <t>1160809 Sundry Liability For Expenses</t>
  </si>
  <si>
    <t>1160812 Sundry Liability - Retention Amount</t>
  </si>
  <si>
    <t>1160816 Liability for Stores-in-Transit - New</t>
  </si>
  <si>
    <t>4. Note:21B (C) Other financial liabilities</t>
  </si>
  <si>
    <t>1.Towards Salaries and Wages</t>
  </si>
  <si>
    <t>1160903 Sundry Liability -  Employee Vendors</t>
  </si>
  <si>
    <t>1181102 Salary Payable</t>
  </si>
  <si>
    <t>1181604 EDCPS Provision (2022-23 onwards)</t>
  </si>
  <si>
    <t>2.Creditors for Capital Expenditure</t>
  </si>
  <si>
    <t>1160811 Payables -Capital</t>
  </si>
  <si>
    <t>3.Interest accurued but not due on borrowin</t>
  </si>
  <si>
    <t>1137007 Interest accrued but not due on Term Loans</t>
  </si>
  <si>
    <t>5.Deposits from Vendors/Suppliers/Customers</t>
  </si>
  <si>
    <t>1171003 Deposits Received From Suppliers - E. M. D</t>
  </si>
  <si>
    <t>1171004 Deposits Received From Suppliers - S.D</t>
  </si>
  <si>
    <t>1171005 Deposits Received From Contractors- E. M. D</t>
  </si>
  <si>
    <t>1171006 Deposits Received From Contractors- S.D</t>
  </si>
  <si>
    <t>1171007 Deposits Received From Others - E. M. D</t>
  </si>
  <si>
    <t>1171008 Deposits Received From Others- S.D</t>
  </si>
  <si>
    <t>1171104 EMD from customers (Scrap sales)</t>
  </si>
  <si>
    <t>7.Other Payables</t>
  </si>
  <si>
    <t>3.Other Liabilities</t>
  </si>
  <si>
    <t>1160808 Sundry Liability - FI Vendors</t>
  </si>
  <si>
    <t>1160839 Unknown Credits in Banks - SCCL</t>
  </si>
  <si>
    <t>1181101 Liabilities for other Finance (L.F.O.F.)</t>
  </si>
  <si>
    <t>1181105 Janata Personnel Accident Insurance</t>
  </si>
  <si>
    <t>1181111 Temple Fund</t>
  </si>
  <si>
    <t>1181131 L.I.C.Recoveries</t>
  </si>
  <si>
    <t>1181135 Credit Society-Recovery</t>
  </si>
  <si>
    <t>1181136 Club Membership Fee Recovery</t>
  </si>
  <si>
    <t>1181139 Court Recoveries</t>
  </si>
  <si>
    <t>1181151 Housing Loans Banks Financial Institutions</t>
  </si>
  <si>
    <t>1181156 PAMCAP Recovery</t>
  </si>
  <si>
    <t>1181158 Death Relief Fund  Recovery</t>
  </si>
  <si>
    <t>1181159 Benevolent/Death Relief Fund Recovery</t>
  </si>
  <si>
    <t>2. Note:24 Other Current Liabilities</t>
  </si>
  <si>
    <t>1. Statutory Dues</t>
  </si>
  <si>
    <t>1. CMPF</t>
  </si>
  <si>
    <t>1181107 Liability to Commissioner - CMPF  PF Liability</t>
  </si>
  <si>
    <t>1181108 Liability to Commissioner - CMPF Pension Liability</t>
  </si>
  <si>
    <t>1181114 PF Contract Employee’s Contribution</t>
  </si>
  <si>
    <t>1181115 Pension Contribution - Contract Employees</t>
  </si>
  <si>
    <t>1181118 PF  Employer’s (Contractor) Contribution</t>
  </si>
  <si>
    <t>1181119 Pension - Employer’s(Contractor) Contribution</t>
  </si>
  <si>
    <t>1181120 Admin charges from Contractor (On FC 1118 &amp; 1119)</t>
  </si>
  <si>
    <t>2. Income Tax TDS/TCS</t>
  </si>
  <si>
    <t>1181141 TDS on Salaries u/s 192 of IT Act</t>
  </si>
  <si>
    <t>1181144 TCS on scrap sales u/s 206 of IT Act - 1% Basic</t>
  </si>
  <si>
    <t>1181205 TDS pybl-194C-Bsc</t>
  </si>
  <si>
    <t>1181213 TDS pybl-194J-Bsc</t>
  </si>
  <si>
    <t>1181227 TDS pybl-194Q-Bsc</t>
  </si>
  <si>
    <t>1181244 TCS on Sales u/s 206C(1H), IT Act - 0.1% Basic+GST</t>
  </si>
  <si>
    <t>3. GST/CESS/GST TDS</t>
  </si>
  <si>
    <t>1181384 RCM CGST Payable A/C</t>
  </si>
  <si>
    <t>1181385 RCM SGST Payable A/C</t>
  </si>
  <si>
    <t>1181386 RCM IGST Payable A/C</t>
  </si>
  <si>
    <t>1181420 TDS CGST-Payable</t>
  </si>
  <si>
    <t>1181421 TDS SGST-Payable</t>
  </si>
  <si>
    <t>1181422 TDS IGST-Payable</t>
  </si>
  <si>
    <t>1183005 CGST Payable A/C (Others)</t>
  </si>
  <si>
    <t>1183006 SGST Payable A/C (Others)</t>
  </si>
  <si>
    <t>1183007 IGST Payable A/C (Others)</t>
  </si>
  <si>
    <t>1183008 GST Compensation Cess Payable A/C (Others)</t>
  </si>
  <si>
    <t>6. Others</t>
  </si>
  <si>
    <t>1181161 Professional Tax Recovery</t>
  </si>
  <si>
    <t>1181167 Royalty charges recovered from Contractors</t>
  </si>
  <si>
    <t>1181344 Cont. to DMFT(10% of Seignorage Fee- Civil Bills)</t>
  </si>
  <si>
    <t>1181345 Cont. to SMET(2% of Seignorage Fee - Civil Bills)</t>
  </si>
  <si>
    <t>1181399 Building/Construction Workers Welfare Cess</t>
  </si>
  <si>
    <t>1181450 Royalty charges recovered from Contractors - new</t>
  </si>
  <si>
    <t>1181451 Permit Fee (Civil Bills) -  w.e.f 01.04.2022</t>
  </si>
  <si>
    <t>1201380 Provision for Building Cess</t>
  </si>
  <si>
    <t>3. Provision for CSR Expenditure</t>
  </si>
  <si>
    <t>1201334 Provision for CSR Expenditure</t>
  </si>
  <si>
    <t>1201465 Provision for Un spent CSR - Ongoing(2020-21)</t>
  </si>
  <si>
    <t>1201467 Provision for Un spent CSR - Ongoing(2021-22)</t>
  </si>
  <si>
    <t>1201470 Provision for Un spent CSR - Ongoing(2022-23)</t>
  </si>
  <si>
    <t>1201480 Provision for Un spent CSR - Ongoing (2023-24)</t>
  </si>
  <si>
    <t>4. Other payables</t>
  </si>
  <si>
    <t>1. Advances from Others</t>
  </si>
  <si>
    <t>1170912 Advances Received - Others</t>
  </si>
  <si>
    <t>1170913 Advances Received - Scrap sale Customer</t>
  </si>
  <si>
    <t>3. Note:22 Provisions (C)</t>
  </si>
  <si>
    <t>4.Superannuation benefit</t>
  </si>
  <si>
    <t>1181605 Extended Service Benefit - ESB</t>
  </si>
  <si>
    <t>1201303 Provision for Super Annuation Fund</t>
  </si>
  <si>
    <t>5.Post Super Annuation Medical Benefit</t>
  </si>
  <si>
    <t>(a).Executives</t>
  </si>
  <si>
    <t>1201317 Prov for Post Super Annuation Medical Benefit-Exec</t>
  </si>
  <si>
    <t>(b).Non-Executives</t>
  </si>
  <si>
    <t>1201326 Prov.for Post Superannuation Med Benefi -N C W A</t>
  </si>
  <si>
    <t>1201327 Prov-CPRMS-Non Ex-Employer's Contr.</t>
  </si>
  <si>
    <t>1201337 Prov.for CPRMSNE Manual receipts -N C W A</t>
  </si>
  <si>
    <t>6.Settling-in-allowance</t>
  </si>
  <si>
    <t>1160832 Actuarial Liability for Settling in Allowance</t>
  </si>
  <si>
    <t>7.LTC</t>
  </si>
  <si>
    <t>1160833 Actuarial Liability for LTC</t>
  </si>
  <si>
    <t>8.Performance Related Pay</t>
  </si>
  <si>
    <t>1201324 Provision for Performance Related Pay -executives</t>
  </si>
  <si>
    <t>9.PLB/PLR(Exgratia)</t>
  </si>
  <si>
    <t>1201301 Provision for PLB/PLR(Exgratia)</t>
  </si>
  <si>
    <t>10.Corporate Special Incentive</t>
  </si>
  <si>
    <t>1201304 Provision for Corporate Special Incentive</t>
  </si>
  <si>
    <t>11.HBLRIS</t>
  </si>
  <si>
    <t>1181601 Prov-Interest Subsidy on Housing Loan to Employees</t>
  </si>
  <si>
    <t>12.Pay Revision Arrears</t>
  </si>
  <si>
    <t>1160882 Sundry Liability for Pay Revision</t>
  </si>
  <si>
    <t>4. Note:25 Current Tax Liabilities (Net)</t>
  </si>
  <si>
    <t>2282701 Customer TDS - Basic</t>
  </si>
  <si>
    <t>2282705 Customer credit tax - TDS A/c</t>
  </si>
  <si>
    <t>2282706 Tax Collected at Source (TCS)-Credit</t>
  </si>
  <si>
    <t>STATEMENT OF PROFIT &amp; LOSS</t>
  </si>
  <si>
    <t>Balance Carried to Balance Sheet</t>
  </si>
  <si>
    <t>Profit and Loss Account</t>
  </si>
  <si>
    <t>XV Total Compr Income for the period XIII+XIV</t>
  </si>
  <si>
    <t>XIII Profit (Loss) for the period (IX + XII)</t>
  </si>
  <si>
    <t>IX Profit forthe period frm Cont.Opr.VII-VIII</t>
  </si>
  <si>
    <t>VII Profit/(loss) before tax (V-VI)</t>
  </si>
  <si>
    <t>V Profit beforeExceptional items &amp;Tax(III-IV)</t>
  </si>
  <si>
    <t>III  Revenue from Operations (I+II)</t>
  </si>
  <si>
    <t>Note:26 Revenue from Operations</t>
  </si>
  <si>
    <t>(B) Sale of Power</t>
  </si>
  <si>
    <t>1. Thermal power</t>
  </si>
  <si>
    <t>3313213 Sale of Power - STPP</t>
  </si>
  <si>
    <t>3313217 PLF Incentive power - STPP</t>
  </si>
  <si>
    <t>3313218 Share of Controllable Factors to discoms - STPP</t>
  </si>
  <si>
    <t>3313219 Reimbursable claims from Discoms - STPP</t>
  </si>
  <si>
    <t>3313242 Unbilled Revenue - Power</t>
  </si>
  <si>
    <t>II Note:27 Other Income</t>
  </si>
  <si>
    <t>(a) Interest Income</t>
  </si>
  <si>
    <t>3.Int.-Sundry Debtors for Coal, Loans, advs</t>
  </si>
  <si>
    <t>3313506 Int on Loans AdvancesDeposits &amp; Sundry Debtors</t>
  </si>
  <si>
    <t>8.Interest on Non-current trade recievables</t>
  </si>
  <si>
    <t>3313544 Interest on Non Current trade receivables-fair val</t>
  </si>
  <si>
    <t>(c) Other Non-Operating Income</t>
  </si>
  <si>
    <t>1. Rents</t>
  </si>
  <si>
    <t>3313701 Rent Recovered from Employees - Residential</t>
  </si>
  <si>
    <t>3313702 Rent Recovered from Outsiders - Residential</t>
  </si>
  <si>
    <t>3313782 Rent from Investment Property - Dr</t>
  </si>
  <si>
    <t>3313792 Rent Recovered from Outsiders - Residential (RCM)</t>
  </si>
  <si>
    <t>2. Rent from Investment Property</t>
  </si>
  <si>
    <t>3313780 Rent from Investment Property</t>
  </si>
  <si>
    <t>3. Electricity &amp; Fuel</t>
  </si>
  <si>
    <t>3313703 Electricity Charges recovered from  -  Employees</t>
  </si>
  <si>
    <t>3313704 Electricity Charges Collected from - Outsiders</t>
  </si>
  <si>
    <t>4. Water Charges</t>
  </si>
  <si>
    <t>3313705 Water Supply Charges Collected from - Outsiders</t>
  </si>
  <si>
    <t>5. Fly Ash Sales</t>
  </si>
  <si>
    <t>3313410 Sales - STPP Fly Ash</t>
  </si>
  <si>
    <t>6. Int.acc on FD made from fly ash proceeds</t>
  </si>
  <si>
    <t>Int.on STPP Fly Ash Utilisation Reserve Fund</t>
  </si>
  <si>
    <t>3313509 Interest on STPP Fly Ash Utilisation Reserve Fund</t>
  </si>
  <si>
    <t>Less: Transferred to Fly Ash Reserve</t>
  </si>
  <si>
    <t>3313411 STPP Fly Ash Utilisation Offsetting A/c - Sales</t>
  </si>
  <si>
    <t>3313510 STPP Fly Ash Utilisation Off Setting A/c-Interest</t>
  </si>
  <si>
    <t>(d) Provisions&amp;Laibilities No Longer require</t>
  </si>
  <si>
    <t>1. Credits taken into Company's Account</t>
  </si>
  <si>
    <t>3313737 Credits taken into Company's Account</t>
  </si>
  <si>
    <t>2. Provisions no longer required</t>
  </si>
  <si>
    <t>4. Employee benefits</t>
  </si>
  <si>
    <t>3313822 Liabilities &amp; Provi no longer required - Employee</t>
  </si>
  <si>
    <t>7. Others</t>
  </si>
  <si>
    <t>3313741 Liabilities&amp;Provisions no longer required - Others</t>
  </si>
  <si>
    <t>(e) Miscellaneous Receipts</t>
  </si>
  <si>
    <t>1.Profit on Sale of Fixed Assets</t>
  </si>
  <si>
    <t>3313601 Profit on sale of Fixed  Assets</t>
  </si>
  <si>
    <t>2.Sale of Scrap</t>
  </si>
  <si>
    <t>3313412 Sales - STPP Mill Rejects</t>
  </si>
  <si>
    <t>3313413 Service charges - E-auction of Mill Rejects</t>
  </si>
  <si>
    <t>3313715 Sale Proceeds of Scrap Waste Etc.</t>
  </si>
  <si>
    <t>3.Penalties recovered from Contractors &amp; Vend</t>
  </si>
  <si>
    <t>3313721 Late Delivery  penalty  recovered from Suppliers</t>
  </si>
  <si>
    <t>3313723 Forfeiture of deposits</t>
  </si>
  <si>
    <t>3313725 Penalties recovered from Contractors</t>
  </si>
  <si>
    <t>5.Other Miscellaneous Receipts</t>
  </si>
  <si>
    <t>3313708 Recovery of Conveyance Charges - Employees</t>
  </si>
  <si>
    <t>3313710 Hospital Charges collected from -  Outsiders</t>
  </si>
  <si>
    <t>3313718 Guest House Charges  Receipts</t>
  </si>
  <si>
    <t>3313726 Sundry Receipts</t>
  </si>
  <si>
    <t>3313746 Insurance Receipts</t>
  </si>
  <si>
    <t>3313778 Sale proceeds of other materials</t>
  </si>
  <si>
    <t>3313802 Swimming Pool Fees</t>
  </si>
  <si>
    <t>3313812 Misc Receipts - GST Applicable</t>
  </si>
  <si>
    <t>3313818 Guest House Charges Receipts - Taxable</t>
  </si>
  <si>
    <t>4327001 Cost of Goods sold (Others)</t>
  </si>
  <si>
    <t>IV  EXPENSES</t>
  </si>
  <si>
    <t>Note:28 Cost of materials consumed</t>
  </si>
  <si>
    <t>4322107 Consumption of Bearings</t>
  </si>
  <si>
    <t>4322110 Consumption of Building Material</t>
  </si>
  <si>
    <t>4322111 Consumption of Cap Lamps &amp; Spares For Cap Lamps</t>
  </si>
  <si>
    <t>4322112 Consumption of Chemicals - Lab Materials</t>
  </si>
  <si>
    <t>4322114 Consumption of Consumables - Electrical</t>
  </si>
  <si>
    <t>4322115 Consumption of Consumables - General</t>
  </si>
  <si>
    <t>4322116 Consumption of Computer Media</t>
  </si>
  <si>
    <t>4322117 Consumption of Electrical Appliances</t>
  </si>
  <si>
    <t>4322124 Consumption of Hardware &amp; Fasteners</t>
  </si>
  <si>
    <t>4322130 Consumption of Iron &amp; Steel</t>
  </si>
  <si>
    <t>4322131 Consumption of Non-Ferrous Materials</t>
  </si>
  <si>
    <t>4322133 Consumption of Paints &amp; Varnishes</t>
  </si>
  <si>
    <t>4322134 Consumption of Pipes &amp; Pipe Fittings</t>
  </si>
  <si>
    <t>4322135 Consumption of Power Cables</t>
  </si>
  <si>
    <t>4322136 Consumption of Production Stores - Mines</t>
  </si>
  <si>
    <t>4322138 Consumption of Sundries</t>
  </si>
  <si>
    <t>4322139 Consumption of Timber</t>
  </si>
  <si>
    <t>4322144 Consumption of Tools- Instruments- Lab. Equipment</t>
  </si>
  <si>
    <t>4322170 Consumption of Spares For Automobiles</t>
  </si>
  <si>
    <t>4322172 Consumption of Spares For C.S.P Plant</t>
  </si>
  <si>
    <t>4322175 Consumption of Spares For Electrical Equipment</t>
  </si>
  <si>
    <t>4322176 Consumptio of Spares For Electrical Equipment- U.G</t>
  </si>
  <si>
    <t>4322177 Consumption of Spares For General</t>
  </si>
  <si>
    <t>4322178 Consummp of Spares For Front End Loader &amp; Forklift</t>
  </si>
  <si>
    <t>4322179 Consumption of Spares For Mining - Conventional</t>
  </si>
  <si>
    <t>4322180 Consumption of Spares For Mining-Machine Mining</t>
  </si>
  <si>
    <t>4322181 Consumption of Spares For Mining- Opencast</t>
  </si>
  <si>
    <t>4322182 Consumption of Spares For Power House</t>
  </si>
  <si>
    <t>4322185 Consumption of Spares For Pumpsets</t>
  </si>
  <si>
    <t>4322186 Consumption of Spares For Workshop &amp; Auto Workshop</t>
  </si>
  <si>
    <t>4322187 Consumption of Components - Credits</t>
  </si>
  <si>
    <t>4322325 Consumption of spares for Boiler 600 MW</t>
  </si>
  <si>
    <t>4322326 Consumption of spares for Turbo Generator 600MW</t>
  </si>
  <si>
    <t>4322327 Consumption of Valves &amp; Spares</t>
  </si>
  <si>
    <t>4322328 Consumption of Pipes &amp; Fittings</t>
  </si>
  <si>
    <t>4322329 Consumption of Motor Spares</t>
  </si>
  <si>
    <t>4322341 Consumption of spares for CW System</t>
  </si>
  <si>
    <t>4322342 Consumption of Pump Spares</t>
  </si>
  <si>
    <t>4322343 Consumption of spares for Fans &amp; Blowsers</t>
  </si>
  <si>
    <t>4322346 Consumption of spares for Lifting equipment</t>
  </si>
  <si>
    <t>4322347 Consumption of spares for Compressor</t>
  </si>
  <si>
    <t>4322348 Consumption of spares for Transformer</t>
  </si>
  <si>
    <t>4322349 Consumption of spares for  Switch Gear</t>
  </si>
  <si>
    <t>4322368 Consumption of spares for CHP</t>
  </si>
  <si>
    <t>4322369 Consumption of spares for A H P  - STPP</t>
  </si>
  <si>
    <t>4322387 Consumption of spares for C &amp; I  - STPP</t>
  </si>
  <si>
    <t>4322388 Consumption of spares - Misc Spares for Electrical</t>
  </si>
  <si>
    <t>2.Explosives</t>
  </si>
  <si>
    <t>4324302 Consumption of Explosives</t>
  </si>
  <si>
    <t>3.Petrol, Oil &amp; Lubricants (POL)</t>
  </si>
  <si>
    <t>4322389 Consumption of LDO   - STPP</t>
  </si>
  <si>
    <t>4322390 Consumption of HFO   - STPP</t>
  </si>
  <si>
    <t>4324304 Consumption of Petrol &amp; Oil, Lubricants</t>
  </si>
  <si>
    <t>4.Others</t>
  </si>
  <si>
    <t>4325001 Purchase Account</t>
  </si>
  <si>
    <t>4325002 Purchase offsetting Account</t>
  </si>
  <si>
    <t>4325003 Price Difference Account</t>
  </si>
  <si>
    <t>4325005 Revaluation of Materials</t>
  </si>
  <si>
    <t>4426001 Stores Items - excess/shortage written off</t>
  </si>
  <si>
    <t>4436353 Freight Charges</t>
  </si>
  <si>
    <t>Note:29 Changes in inventories of FG,SIT&amp; WIP</t>
  </si>
  <si>
    <t>1. Changes in inventories-FG,SIT&amp; WIP - STPP</t>
  </si>
  <si>
    <t>1. Value of Coal transferred to STPP</t>
  </si>
  <si>
    <t>3313212 Transfer of Coal  - STPP</t>
  </si>
  <si>
    <t>4325007 Disputes Credits STPP</t>
  </si>
  <si>
    <t>2. Less: Coal Consumed at STPP</t>
  </si>
  <si>
    <t>4322199 Consumption of Coal at STPP</t>
  </si>
  <si>
    <t>Note:30 Employee benefits expense</t>
  </si>
  <si>
    <t>1. Salaries, Wages and Allowances</t>
  </si>
  <si>
    <t>4354701 Basic Pay &amp; Personal Pay &amp; SPRA</t>
  </si>
  <si>
    <t>4354702 Dearness Allowances</t>
  </si>
  <si>
    <t>4354703 UnderGround Allowance</t>
  </si>
  <si>
    <t>4354704 HRA</t>
  </si>
  <si>
    <t>4354705 Transport Subsidy &amp; Additional Transport Subsidy</t>
  </si>
  <si>
    <t>4354707 Other Allowances</t>
  </si>
  <si>
    <t>4354711 Play Day</t>
  </si>
  <si>
    <t>4354712 Overtime</t>
  </si>
  <si>
    <t>4354713 Paid Holiday</t>
  </si>
  <si>
    <t>4354721 Reimbursement of Electricity Charges(30 units)</t>
  </si>
  <si>
    <t>4354727 Rounding Off Adjustment</t>
  </si>
  <si>
    <t>4354728 Last Months Adjustments (For Non- CMPF)</t>
  </si>
  <si>
    <t>4354735 4% Special allowance-NCWA -IX (1.2.12)</t>
  </si>
  <si>
    <t>4354736 Telangana Inc Basic Spl Pay @ 3% (from 01.08.2014)</t>
  </si>
  <si>
    <t>4354738 Tax on Non Monetary Perquisties-Executives</t>
  </si>
  <si>
    <t>4354761 Acting Wages</t>
  </si>
  <si>
    <t>4354770 Salaries &amp; wages Corp Allocation to STPP</t>
  </si>
  <si>
    <t>4354771 Extended Service Benefit - ESB</t>
  </si>
  <si>
    <t>4365320 Free issue of gas to Employees</t>
  </si>
  <si>
    <t>4365330 L.T.C.-Employees</t>
  </si>
  <si>
    <t>4365332 L.L.T.C.-Employees</t>
  </si>
  <si>
    <t>4365334 L.T.C.- Actuarial Provision</t>
  </si>
  <si>
    <t>4436318 Settling Allowance - On Roll Employees</t>
  </si>
  <si>
    <t>4436319 Settling Grant - On Roll Employees</t>
  </si>
  <si>
    <t>4436377 Settling Allowance Actuarial Provision</t>
  </si>
  <si>
    <t>2. Pay Revision Provision (NCWA XI)</t>
  </si>
  <si>
    <t>4354723 Pay Revision - Employees</t>
  </si>
  <si>
    <t>3. CMPF including Administration Charges</t>
  </si>
  <si>
    <t>4354708 CMPF with Administration Charges</t>
  </si>
  <si>
    <t>4. Leave Entitlements</t>
  </si>
  <si>
    <t>i) Leave Encashments - Vesting</t>
  </si>
  <si>
    <t>4354714 Leave Encashment</t>
  </si>
  <si>
    <t>4354774 Leave Encashment - Actuarial Provision</t>
  </si>
  <si>
    <t>ii)Leave Entitlements - Non Vesting</t>
  </si>
  <si>
    <t>4354739 Non vesting leave entitlement</t>
  </si>
  <si>
    <t>iii) Leaves - Availment Benefits</t>
  </si>
  <si>
    <t>4354720 Spl Leave-Accident Leave-Maternity Leave wages</t>
  </si>
  <si>
    <t>4354760 Casual Leave- Sick Leave- LWP &amp; Peice Rated Wages</t>
  </si>
  <si>
    <t>5. Attendance Bonus</t>
  </si>
  <si>
    <t>4354715 Quarterly Bonus</t>
  </si>
  <si>
    <t>6. Performance Linked Reward</t>
  </si>
  <si>
    <t>4354709 Prdn Linked Bonus/Perf Linked Rewards</t>
  </si>
  <si>
    <t>4365366 Spillover/Shortfall in PLB/PLRS</t>
  </si>
  <si>
    <t>7. Gratuity</t>
  </si>
  <si>
    <t>4355026 Gratuity</t>
  </si>
  <si>
    <t>8. Super Annuation Benefit</t>
  </si>
  <si>
    <t>i)  EDCPS</t>
  </si>
  <si>
    <t>4354766 EDCPS Monthly payments (2022-23 onwards)</t>
  </si>
  <si>
    <t>4426202 Prov. for Super Annuation Fund</t>
  </si>
  <si>
    <t>ii) CPRMS(E)</t>
  </si>
  <si>
    <t>4354733 Post Super Annuation Medial Benefit - Executives</t>
  </si>
  <si>
    <t>iii)CPRMS(NE)</t>
  </si>
  <si>
    <t>4426205 Prov-CPRMS-Non Ex-Employer's Contr.</t>
  </si>
  <si>
    <t>10.Special Incentive/PRP</t>
  </si>
  <si>
    <t>4354764 Performance Related Pay - Executives</t>
  </si>
  <si>
    <t>4365325 Special Incentive Corporate Schemes</t>
  </si>
  <si>
    <t>4365365 Spillover/Shortfall in Spl Inc</t>
  </si>
  <si>
    <t>13.Social Amenities</t>
  </si>
  <si>
    <t>1. Employe Welfare Expenses</t>
  </si>
  <si>
    <t>4365321 Welfare expenses-Others</t>
  </si>
  <si>
    <t>4365327 Stipends to Students</t>
  </si>
  <si>
    <t>4365328 Expenses on Clubs</t>
  </si>
  <si>
    <t>4365329 Sports &amp; Cultural Activities</t>
  </si>
  <si>
    <t>4375405 R&amp;M - Roads</t>
  </si>
  <si>
    <t>4375417 Elec.Repairs/Maintenance-Residential Buildings</t>
  </si>
  <si>
    <t>4375426 R&amp;M - Water Supply</t>
  </si>
  <si>
    <t>4375429 R&amp;M-Civic Maint.-Cont. Pmnts-Other Than Garden Exp</t>
  </si>
  <si>
    <t>4375430 R&amp;M - Sanitation</t>
  </si>
  <si>
    <t>4436344 Interest subsidy on housing loan</t>
  </si>
  <si>
    <t>2. Employee Hospital Expenses</t>
  </si>
  <si>
    <t>4322451 Consumption of Medicines</t>
  </si>
  <si>
    <t>4322452 Consumption of Surgical Items</t>
  </si>
  <si>
    <t>4322453 Consumption of items - Diagnosis</t>
  </si>
  <si>
    <t>4322454 Consumption of Sundries at Hospital</t>
  </si>
  <si>
    <t>4365306 Medical Reimbursement Bills - Employees</t>
  </si>
  <si>
    <t>4365311 Consumption of Medicines</t>
  </si>
  <si>
    <t>4365313 Hospital Other Expenditure</t>
  </si>
  <si>
    <t>3. Lumpsum/Monthly Monetary Compensation for</t>
  </si>
  <si>
    <t>4365351 Acturial Provision towards MMC &amp; LPE</t>
  </si>
  <si>
    <t>4. Grants to Singareni Collieries Educational</t>
  </si>
  <si>
    <t>3313724 Bus fee collected from Students</t>
  </si>
  <si>
    <t>Note:31 Finance costs</t>
  </si>
  <si>
    <t>A.Interest Expense</t>
  </si>
  <si>
    <t>2. Interest on Loans</t>
  </si>
  <si>
    <t>4385605 Interest (STPP)on SBI Loan-Old PFC Loan</t>
  </si>
  <si>
    <t>4385606 Interest (STPP) on ICICI Loan-Old PFC REC Loan</t>
  </si>
  <si>
    <t>3. Interest on Others</t>
  </si>
  <si>
    <t>4385625 Interest On belated payment of Direct Taxes</t>
  </si>
  <si>
    <t>4385626 Interest On belated payment of Indirect Taxes</t>
  </si>
  <si>
    <t>4385628 Interest to MSME Vendors</t>
  </si>
  <si>
    <t>B.Other Borrowing Costs</t>
  </si>
  <si>
    <t>4385640 Loan Processing Charges - Other Finance Costs</t>
  </si>
  <si>
    <t>Note 31A: Depreciation and amortization exp</t>
  </si>
  <si>
    <t>1.Depreciation on PPE</t>
  </si>
  <si>
    <t>4447101 Depreciation on Fixed Assets - Rev Charge</t>
  </si>
  <si>
    <t>4447103 Unplanned Depreciation on Fixed Assets(Rev Charge)</t>
  </si>
  <si>
    <t>4447104 Dep. on Fixed Assets(Rev Charge)-STPP</t>
  </si>
  <si>
    <t>4447113 Depreciation on Components</t>
  </si>
  <si>
    <t>4447115 Depreciation on Investment Property - Credit</t>
  </si>
  <si>
    <t>5.Depreciation on Investment Property</t>
  </si>
  <si>
    <t>4447114 Depreciation on Investment Property</t>
  </si>
  <si>
    <t>Note:32 Power &amp; Fuel</t>
  </si>
  <si>
    <t>1. Electricity</t>
  </si>
  <si>
    <t>4344601 Electricity Consum- Purchased Power</t>
  </si>
  <si>
    <t>4344621 Electricity Duty on Purchased power</t>
  </si>
  <si>
    <t>Note:33 Repairs&amp; Maintenance</t>
  </si>
  <si>
    <t>1. Railway sidings</t>
  </si>
  <si>
    <t>4375424 R&amp;M - Railway Commercial Staff Wages</t>
  </si>
  <si>
    <t>2. Buildings</t>
  </si>
  <si>
    <t>4375401 R&amp;M - Buildings</t>
  </si>
  <si>
    <t>4375428 House Keeping</t>
  </si>
  <si>
    <t>4375434 Garden Maintenance-Offices/Townships (Fbt)</t>
  </si>
  <si>
    <t>3. Plant &amp; Machinery</t>
  </si>
  <si>
    <t>4375411 R&amp;M - Plant &amp; Machinery</t>
  </si>
  <si>
    <t>4375412 Cost of Recon Engine</t>
  </si>
  <si>
    <t>4375414 R&amp;M - Plant &amp; Machinery Others</t>
  </si>
  <si>
    <t>4375416 R&amp;M - Vehicles</t>
  </si>
  <si>
    <t>4375418 Elec.Repairs/Maintenance-Mines &amp; Offices</t>
  </si>
  <si>
    <t>4375421 R&amp;M - Others</t>
  </si>
  <si>
    <t>4. R&amp;M Others</t>
  </si>
  <si>
    <t>4436364 Misc. Repairs - Office Equipment</t>
  </si>
  <si>
    <t>Note:34 Contractual Expense</t>
  </si>
  <si>
    <t>4. Transportation charges</t>
  </si>
  <si>
    <t>4334504 Coal Transportation through Rail (for STPP use)</t>
  </si>
  <si>
    <t>5  Hiring of HEMM, Weigh Bridges &amp; others</t>
  </si>
  <si>
    <t>4334522 Hiring of HEMM</t>
  </si>
  <si>
    <t>4334525 Hiring of Vehicles Pool</t>
  </si>
  <si>
    <t>4334527 Hiring of Machinery -Other Purposes</t>
  </si>
  <si>
    <t>4334528 Hiring of Equipment for Office Purposes</t>
  </si>
  <si>
    <t>4365370 Exgratia Covid - Contract Workmen</t>
  </si>
  <si>
    <t>4375427 Hiring of Manpower</t>
  </si>
  <si>
    <t>4436313 Hire Charges Vehicles Expenditure</t>
  </si>
  <si>
    <t>7. STPP - O&amp;M</t>
  </si>
  <si>
    <t>4324303 STPP - O&amp;M(Contractual)</t>
  </si>
  <si>
    <t>9. Security expenses</t>
  </si>
  <si>
    <t>4436373 C I S F - Salaries- Wages &amp; Allowances</t>
  </si>
  <si>
    <t>4436374 C I S F - Other Expenses</t>
  </si>
  <si>
    <t>4436384 Security Services-Contract</t>
  </si>
  <si>
    <t>10. Others</t>
  </si>
  <si>
    <t>4375406 Painting, Stickering and Hoarding Expenses</t>
  </si>
  <si>
    <t>4375435 Miscellaneous Services</t>
  </si>
  <si>
    <t>4375436 Vulcanisation &amp; Jointing of Conveyor Belts</t>
  </si>
  <si>
    <t>4375453 Bills Corporate Cost Allocation to STPP</t>
  </si>
  <si>
    <t>4436383 Guest House expenses-Contract</t>
  </si>
  <si>
    <t>Note:35 Provisions</t>
  </si>
  <si>
    <t>1. Obsolete Stores</t>
  </si>
  <si>
    <t>4426203 Provision for Obsolescence Stores</t>
  </si>
  <si>
    <t>2. Shortage of Coal</t>
  </si>
  <si>
    <t>4426201 Prov. for Shortages / investigation of Stores</t>
  </si>
  <si>
    <t>3. Doubtful Debts/ Advances</t>
  </si>
  <si>
    <t>4426207 Provision for Doubtful Advances</t>
  </si>
  <si>
    <t>4426209 Prov. for Expected Credit Loss-LPS(STPP)</t>
  </si>
  <si>
    <t>9. Impairment of Cap. WIP (Development Expn)</t>
  </si>
  <si>
    <t>4426230 Provision For Diminution In Value Of Assets</t>
  </si>
  <si>
    <t>Note:36 Write off</t>
  </si>
  <si>
    <t>1. Bad &amp; Doubtful Debts Writeen Off</t>
  </si>
  <si>
    <t>4426007 Bad Debts - Written Off</t>
  </si>
  <si>
    <t>2. Advances Written Off</t>
  </si>
  <si>
    <t>4426009 Advances - Written Off</t>
  </si>
  <si>
    <t>3. Assets Written Off</t>
  </si>
  <si>
    <t>4426102 WDV of Fixed Assets Written Off</t>
  </si>
  <si>
    <t>4426108 WDV of Fixed Assets Written Off STPP</t>
  </si>
  <si>
    <t>Note:37 Other Expenses</t>
  </si>
  <si>
    <t>(a) Selling &amp; Distribution Expenses</t>
  </si>
  <si>
    <t>4436337 Sample Analysis  &amp; Testing Charges</t>
  </si>
  <si>
    <t>(d) Auditor's Remuneration</t>
  </si>
  <si>
    <t>2. Statutory Auidt -Out of Pocket Expenses</t>
  </si>
  <si>
    <t>4415902 Statutory Audit- Travelling and Out of Pocket Exp</t>
  </si>
  <si>
    <t>5. Other Expenses</t>
  </si>
  <si>
    <t>4415904 Other Expenses- Certifications &amp; Services</t>
  </si>
  <si>
    <t>(e) Plantation &amp; Horticulture expenditure</t>
  </si>
  <si>
    <t>4436393 Afforestation / Plantation Expenditure</t>
  </si>
  <si>
    <t>4436397 Horticulture Expenditure</t>
  </si>
  <si>
    <t>(f) Taxes and Expenses of STPP</t>
  </si>
  <si>
    <t>(a) Taxes on coal consumed</t>
  </si>
  <si>
    <t>1. Royalty - STPP</t>
  </si>
  <si>
    <t>4436401 Royalty on Coal - STPP</t>
  </si>
  <si>
    <t>4436402 Contribution to NMET - STPP</t>
  </si>
  <si>
    <t>4436403 Contribution to DMFT- STPP</t>
  </si>
  <si>
    <t>4. Forest Permit Fee - STPP</t>
  </si>
  <si>
    <t>4436405 Forest Permit Fee  -  STPP</t>
  </si>
  <si>
    <t>5. CMPS on Coal</t>
  </si>
  <si>
    <t>4436409 CMPS on COAL  -  STPP</t>
  </si>
  <si>
    <t>(b) Other Expenses of STPP</t>
  </si>
  <si>
    <t>1. GST ITC reversal on Coal Tr.to STPP</t>
  </si>
  <si>
    <t>4322200 Expdr on GST ITC reversal on Coal Tr.to STPP</t>
  </si>
  <si>
    <t>2. Shunting charges - STPP</t>
  </si>
  <si>
    <t>4436340 Expenditure on Internal Shunting of Wagons - STPP</t>
  </si>
  <si>
    <t>(h) Others</t>
  </si>
  <si>
    <t>2. Insurance</t>
  </si>
  <si>
    <t>4395710 Marine Insurance Charges</t>
  </si>
  <si>
    <t>4395715 Vehicles Insurance-Other than Cars &amp; Jeeps</t>
  </si>
  <si>
    <t>4395718 Insurance for Unit 1 &amp; 2  - STPP</t>
  </si>
  <si>
    <t>3. Rates &amp; Taxes</t>
  </si>
  <si>
    <t>ii)Others</t>
  </si>
  <si>
    <t>4395721 Property Tax</t>
  </si>
  <si>
    <t>4395722 License Fees</t>
  </si>
  <si>
    <t>4395725 Other Civic Taxes (Water- Air Pollution Cess etc)</t>
  </si>
  <si>
    <t>4.Loss on fair value of NC Trade Receivables</t>
  </si>
  <si>
    <t>4436473 Loss on fair valuation of non-current trade receiv</t>
  </si>
  <si>
    <t>5. Travelling Expenses</t>
  </si>
  <si>
    <t>4436303 Travelling DA- Employees</t>
  </si>
  <si>
    <t>4436304 Transfer TA Exp-Employees</t>
  </si>
  <si>
    <t>4436306 Travelling Expenditure-Accommodation-Employees</t>
  </si>
  <si>
    <t>4436309 Travelling Expenses- Others</t>
  </si>
  <si>
    <t>4436310 Reimbursement of Local Conveyances- Employees</t>
  </si>
  <si>
    <t>4436311 Travel TA Expenses Employees</t>
  </si>
  <si>
    <t>6. Postage,Telegram,Telephones &amp; Courier</t>
  </si>
  <si>
    <t>4436323 Postage &amp; Telegrams</t>
  </si>
  <si>
    <t>4436324 Telephones &amp; Trunk Calls</t>
  </si>
  <si>
    <t>4436332 Broadband Expenditure</t>
  </si>
  <si>
    <t>7. Legal Expenses</t>
  </si>
  <si>
    <t>4436333 Legal Expenses</t>
  </si>
  <si>
    <t>8. Bank charges &amp; Commission</t>
  </si>
  <si>
    <t>4436341 Bank Charges</t>
  </si>
  <si>
    <t>10. Advertisements</t>
  </si>
  <si>
    <t>4436314 Advertisements - Notices And Others</t>
  </si>
  <si>
    <t>12. Journals And Periodicals</t>
  </si>
  <si>
    <t>4436329 Subscription- Journals- Periodicals</t>
  </si>
  <si>
    <t>13. Printing &amp; Stationary</t>
  </si>
  <si>
    <t>4436330 Stationery And Printing</t>
  </si>
  <si>
    <t>4436367 Computer Stationery and Other Expenses</t>
  </si>
  <si>
    <t>14. Consultancy &amp; Professional fee expenses</t>
  </si>
  <si>
    <t>4436334 Consultancy Charges</t>
  </si>
  <si>
    <t>15. Medical Expenditure</t>
  </si>
  <si>
    <t>4436453 Medical Expenditure to CISF Personnel</t>
  </si>
  <si>
    <t>4436454 Medical Expenditure to PDF</t>
  </si>
  <si>
    <t>4436456 Medical Expenditure to Contract Labour Recoverable</t>
  </si>
  <si>
    <t>18. Others</t>
  </si>
  <si>
    <t>4395727 Filing Fee</t>
  </si>
  <si>
    <t>4436301 Office Contingencies.</t>
  </si>
  <si>
    <t>4436328 Expenditure on Court of enquiry</t>
  </si>
  <si>
    <t>4436356 Training Expenses - Employees</t>
  </si>
  <si>
    <t>4436358 Conferences And Seminars</t>
  </si>
  <si>
    <t>4436390 Misc. Expenses (Others)</t>
  </si>
  <si>
    <t>4436419 Release of Credit Balances taken to Company A/c ea</t>
  </si>
  <si>
    <t>4436423 Celebration of National importance days</t>
  </si>
  <si>
    <t>Tax Expense (VIII)</t>
  </si>
  <si>
    <t>(3) Deferred Tax</t>
  </si>
  <si>
    <t>4395735 Deferred Tax Liability – (Debit to P&amp;L a/c)</t>
  </si>
  <si>
    <t>Not assigned</t>
  </si>
  <si>
    <t>THE SINGARENI COLLIERIES COMPANY LIMITED</t>
  </si>
  <si>
    <t>(A Government Company)</t>
  </si>
  <si>
    <t>(Rs. in Crore)</t>
  </si>
  <si>
    <t>S. No.</t>
  </si>
  <si>
    <t>Particulars</t>
  </si>
  <si>
    <t>Note No</t>
  </si>
  <si>
    <t>As at 31.03.2023</t>
  </si>
  <si>
    <t>ASSETS:</t>
  </si>
  <si>
    <t>A.</t>
  </si>
  <si>
    <t>Non-Current Assets:</t>
  </si>
  <si>
    <t>(a) Property, Plant and Equipment</t>
  </si>
  <si>
    <t>(b) Capital Work-In-Progress</t>
  </si>
  <si>
    <t>(c) Investment Property</t>
  </si>
  <si>
    <t>5A</t>
  </si>
  <si>
    <t>(d) Right of Use Assets</t>
  </si>
  <si>
    <t>5B</t>
  </si>
  <si>
    <t>(e) Other Intangible Assets</t>
  </si>
  <si>
    <t>5C</t>
  </si>
  <si>
    <t>(f) Intangible Assets - Under Development</t>
  </si>
  <si>
    <t>5D</t>
  </si>
  <si>
    <t>(g) Financial Assets:</t>
  </si>
  <si>
    <t>(i) Investments</t>
  </si>
  <si>
    <t xml:space="preserve">(ii) Others </t>
  </si>
  <si>
    <t>(h) Deferred Tax Assets (Net)</t>
  </si>
  <si>
    <t xml:space="preserve">(i) Other Non-Current Assets </t>
  </si>
  <si>
    <t xml:space="preserve">Total Non-Current Assets (A) </t>
  </si>
  <si>
    <t>B.</t>
  </si>
  <si>
    <t>Current Assets:</t>
  </si>
  <si>
    <t>(a) Inventories</t>
  </si>
  <si>
    <t>(b) Financial Assets:</t>
  </si>
  <si>
    <t>(i) Trade Receivables</t>
  </si>
  <si>
    <t>(ii) Cash and Cash Equivalents</t>
  </si>
  <si>
    <t>(iii) Bank Balance Other than (ii) above</t>
  </si>
  <si>
    <t>(iv) Investments</t>
  </si>
  <si>
    <t>(v) Loans</t>
  </si>
  <si>
    <t>(vi) Others</t>
  </si>
  <si>
    <t>(c) Current Tax Asset (Net)</t>
  </si>
  <si>
    <t xml:space="preserve">(d) Other Current Assets </t>
  </si>
  <si>
    <t>Total Current Assets  (B)</t>
  </si>
  <si>
    <t>TOTAL ASSETS (A+B)</t>
  </si>
  <si>
    <t xml:space="preserve">       (K.Sunitha Devi)                                                                                   (Mullapudi Subba Rao)</t>
  </si>
  <si>
    <t xml:space="preserve">     Company Secretary                                                                               General Manager(F&amp;A)  </t>
  </si>
  <si>
    <t>EQUITY AND LIABILITIES:</t>
  </si>
  <si>
    <t>EQUITY:</t>
  </si>
  <si>
    <t>(a) Equity Share Capital</t>
  </si>
  <si>
    <t>(b) Other Equity</t>
  </si>
  <si>
    <t>Total Equity (A)</t>
  </si>
  <si>
    <t>LIABILITIES:</t>
  </si>
  <si>
    <t>B.1</t>
  </si>
  <si>
    <t>Non-Current Liabilities:</t>
  </si>
  <si>
    <t>(a) Financial Liabilities:</t>
  </si>
  <si>
    <t xml:space="preserve">     (i) Borrowings</t>
  </si>
  <si>
    <t xml:space="preserve">     (ii) Lease Liability</t>
  </si>
  <si>
    <t>21 A</t>
  </si>
  <si>
    <t>(iii) Other Financial Liabilities</t>
  </si>
  <si>
    <t>21 B</t>
  </si>
  <si>
    <t>(b) Provisions</t>
  </si>
  <si>
    <t>Total Non-Current Liabilities  (B.1)</t>
  </si>
  <si>
    <t>B.2</t>
  </si>
  <si>
    <t>Current Liabilities:</t>
  </si>
  <si>
    <t xml:space="preserve">    (i) Borrowings </t>
  </si>
  <si>
    <t xml:space="preserve">    (ii) Trade Payables</t>
  </si>
  <si>
    <t xml:space="preserve">       - Micro and Small Enterprises</t>
  </si>
  <si>
    <t>20 A</t>
  </si>
  <si>
    <t xml:space="preserve">       - Others</t>
  </si>
  <si>
    <t>20 B</t>
  </si>
  <si>
    <t xml:space="preserve">    (iii) Lease Liability</t>
  </si>
  <si>
    <t xml:space="preserve">    (iv) Other Financial Liabilities</t>
  </si>
  <si>
    <t xml:space="preserve">(b) Other Current Liabilities </t>
  </si>
  <si>
    <t>(c) Provisions</t>
  </si>
  <si>
    <t>(d) Current Tax Liabilities (Net)</t>
  </si>
  <si>
    <t>Total Current Liabilities (B.2)</t>
  </si>
  <si>
    <t>Total Liabilities (B=(B.1+B.2))</t>
  </si>
  <si>
    <t>TOTAL EQUITY AND LIABILITIES (A+B)</t>
  </si>
  <si>
    <t>Note No.</t>
  </si>
  <si>
    <t>31.03.2023</t>
  </si>
  <si>
    <t>REVENUE FROM OPERATIONS:</t>
  </si>
  <si>
    <t>(I)</t>
  </si>
  <si>
    <t>Revenue from Operations</t>
  </si>
  <si>
    <t>(II)</t>
  </si>
  <si>
    <t>Other Income</t>
  </si>
  <si>
    <t>(III)</t>
  </si>
  <si>
    <t>Total Income (I+II)</t>
  </si>
  <si>
    <t>(IV)</t>
  </si>
  <si>
    <t>EXPENSES:</t>
  </si>
  <si>
    <t>Cost of  Materials Consumed</t>
  </si>
  <si>
    <t>Changes in Inventories of Finished goods</t>
  </si>
  <si>
    <t>Employee Benefits Expense</t>
  </si>
  <si>
    <t>Finance Costs</t>
  </si>
  <si>
    <t>Depreciation and Amortization expenses</t>
  </si>
  <si>
    <t>31A</t>
  </si>
  <si>
    <t>Power &amp; Fuel</t>
  </si>
  <si>
    <t>Repairs &amp; Maintenance</t>
  </si>
  <si>
    <t>Contractual Expenses</t>
  </si>
  <si>
    <t>Provisions</t>
  </si>
  <si>
    <t>Write offs</t>
  </si>
  <si>
    <t>Stripping Activity (OBR) Adjustment</t>
  </si>
  <si>
    <t>Other Expenses</t>
  </si>
  <si>
    <t>Total Expenses (IV)</t>
  </si>
  <si>
    <t>(V)</t>
  </si>
  <si>
    <t>Profit/(Loss)before Exceptional Items and Tax (III-IV)</t>
  </si>
  <si>
    <t>(VI)</t>
  </si>
  <si>
    <t>Exceptional Items</t>
  </si>
  <si>
    <t>(VII)</t>
  </si>
  <si>
    <t>Profit / (Loss) Before Tax (V) - (VI)</t>
  </si>
  <si>
    <t>(VIII)</t>
  </si>
  <si>
    <t>Tax Expense:</t>
  </si>
  <si>
    <t>(1) Current Tax</t>
  </si>
  <si>
    <t>(2) Tax relating to Earlier periods</t>
  </si>
  <si>
    <t xml:space="preserve">Total Tax Expense </t>
  </si>
  <si>
    <t>(IX)</t>
  </si>
  <si>
    <t>Profit (Loss) for the period from Continuing Operations (VII - VIII)</t>
  </si>
  <si>
    <t>(X)</t>
  </si>
  <si>
    <t>Profit/(Loss) from discontinued operations</t>
  </si>
  <si>
    <t>(XI)</t>
  </si>
  <si>
    <t>Tax expenses of discontinued operations</t>
  </si>
  <si>
    <t>(XII)</t>
  </si>
  <si>
    <t>Profit/ (loss) from discontinued operations (After Tax) (X- XI)</t>
  </si>
  <si>
    <t>(XIII)</t>
  </si>
  <si>
    <t>Profit/(loss) for the Period (IX+XII)</t>
  </si>
  <si>
    <t>(XIV)</t>
  </si>
  <si>
    <t>Other Comprehensive Income (OCI):</t>
  </si>
  <si>
    <r>
      <rPr>
        <b/>
        <sz val="10"/>
        <rFont val="Arial"/>
        <family val="2"/>
      </rPr>
      <t>A.</t>
    </r>
    <r>
      <rPr>
        <sz val="10"/>
        <rFont val="Arial"/>
        <family val="2"/>
      </rPr>
      <t>Items that will not be reclassified to profit or loss</t>
    </r>
  </si>
  <si>
    <t>38A</t>
  </si>
  <si>
    <t>Remeasurement of Employee Benefit Obligations</t>
  </si>
  <si>
    <r>
      <rPr>
        <b/>
        <sz val="10"/>
        <rFont val="Arial"/>
        <family val="2"/>
      </rPr>
      <t>Less:</t>
    </r>
    <r>
      <rPr>
        <sz val="10"/>
        <rFont val="Arial"/>
        <family val="2"/>
      </rPr>
      <t xml:space="preserve"> </t>
    </r>
  </si>
  <si>
    <t>Income tax relating to items that will not be reclassified to Profit or Loss on above</t>
  </si>
  <si>
    <r>
      <rPr>
        <b/>
        <sz val="10"/>
        <rFont val="Arial"/>
        <family val="2"/>
      </rPr>
      <t>B.</t>
    </r>
    <r>
      <rPr>
        <sz val="10"/>
        <rFont val="Arial"/>
        <family val="2"/>
      </rPr>
      <t>Items that will be reclassified to profit or loss</t>
    </r>
  </si>
  <si>
    <t>-</t>
  </si>
  <si>
    <t>Total Other Comprehensive Income (XIV)</t>
  </si>
  <si>
    <t>(XV)</t>
  </si>
  <si>
    <t>Total Comprehensive Income for the Period (XIII+XIV)</t>
  </si>
  <si>
    <t>(XVI)</t>
  </si>
  <si>
    <t>Earnings per Equity Share:</t>
  </si>
  <si>
    <t>(1) Basic</t>
  </si>
  <si>
    <t>(2) Diluted</t>
  </si>
  <si>
    <t>The accompanying Notes form an integral part of Financial Statements:</t>
  </si>
  <si>
    <t xml:space="preserve">                                                                                      For and on behalf of the Board</t>
  </si>
  <si>
    <t xml:space="preserve">   (K.Sunitha Devi)     (Mullapudi Subba Rao)              (N.Balram)                             (N.Sridhar)</t>
  </si>
  <si>
    <t>Company Secretary  General Manager (F&amp;A)  Director(Finance)&amp;CFO  Chairman &amp; Managing Director</t>
  </si>
  <si>
    <t xml:space="preserve">                                                                               DIN: 08319629                      DIN: 02510496</t>
  </si>
  <si>
    <t xml:space="preserve">                                        As per our Report of even date</t>
  </si>
  <si>
    <t>For BRAHMAYYA &amp; CO                                                   For  M.N.RAO &amp; ASSOCIATES</t>
  </si>
  <si>
    <t>Chartered Accountants                                                    Chartered Accountants</t>
  </si>
  <si>
    <t>Firm Regn No.000513S                                                   Firm Regn No.005386S</t>
  </si>
  <si>
    <t>(CA T.Venkata Ramana)                                                  (CA T.S.Rama Mohana Rao)</t>
  </si>
  <si>
    <t xml:space="preserve">          Partner                                                                              Partner</t>
  </si>
  <si>
    <t>Membership No.200523                                                   Membership No.200613</t>
  </si>
  <si>
    <t xml:space="preserve">UDIN:                                                                                UDIN: </t>
  </si>
  <si>
    <t>Date: 21.09.2022</t>
  </si>
  <si>
    <t>Place: Hyderabad</t>
  </si>
  <si>
    <t>Balance Sheet STPP As on 31.03.2024</t>
  </si>
  <si>
    <t>As at 31.03.2024</t>
  </si>
  <si>
    <t>Statement of Profit &amp; Loss year ended  31.03.2024 (FY 2023-24)</t>
  </si>
  <si>
    <t>31.03.2024</t>
  </si>
</sst>
</file>

<file path=xl/styles.xml><?xml version="1.0" encoding="utf-8"?>
<styleSheet xmlns="http://schemas.openxmlformats.org/spreadsheetml/2006/main">
  <numFmts count="3">
    <numFmt numFmtId="43" formatCode="_ * #,##0.00_ ;_ * \-#,##0.00_ ;_ * &quot;-&quot;??_ ;_ @_ "/>
    <numFmt numFmtId="164" formatCode="_ * #,##0.000_ ;_ * \-#,##0.000_ ;_ * &quot;-&quot;??_ ;_ @_ "/>
    <numFmt numFmtId="165" formatCode="##0.00;\(##0.00\)"/>
  </numFmts>
  <fonts count="2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8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indexed="49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" fontId="23" fillId="34" borderId="25" applyNumberFormat="0" applyProtection="0">
      <alignment horizontal="left" vertical="center" indent="1"/>
    </xf>
    <xf numFmtId="0" fontId="24" fillId="0" borderId="0">
      <alignment horizontal="left" vertical="top"/>
      <protection locked="0"/>
    </xf>
    <xf numFmtId="0" fontId="2" fillId="0" borderId="0" applyNumberFormat="0" applyFill="0" applyBorder="0" applyAlignment="0" applyProtection="0"/>
  </cellStyleXfs>
  <cellXfs count="176">
    <xf numFmtId="0" fontId="0" fillId="0" borderId="0" xfId="0"/>
    <xf numFmtId="4" fontId="0" fillId="0" borderId="0" xfId="0" applyNumberFormat="1"/>
    <xf numFmtId="0" fontId="19" fillId="0" borderId="0" xfId="0" applyFont="1" applyFill="1" applyAlignment="1">
      <alignment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vertical="center"/>
    </xf>
    <xf numFmtId="0" fontId="19" fillId="0" borderId="0" xfId="0" applyFont="1" applyFill="1" applyAlignment="1">
      <alignment horizontal="center" vertical="center"/>
    </xf>
    <xf numFmtId="43" fontId="19" fillId="0" borderId="0" xfId="1" applyFont="1" applyFill="1" applyAlignment="1">
      <alignment horizontal="left"/>
    </xf>
    <xf numFmtId="43" fontId="19" fillId="0" borderId="0" xfId="1" applyFont="1" applyFill="1" applyAlignment="1">
      <alignment horizontal="right"/>
    </xf>
    <xf numFmtId="0" fontId="21" fillId="0" borderId="10" xfId="0" applyFont="1" applyFill="1" applyBorder="1" applyAlignment="1">
      <alignment horizontal="center" vertical="center" wrapText="1"/>
    </xf>
    <xf numFmtId="43" fontId="21" fillId="0" borderId="10" xfId="1" applyFont="1" applyFill="1" applyBorder="1" applyAlignment="1">
      <alignment horizontal="center" vertical="center" wrapText="1"/>
    </xf>
    <xf numFmtId="0" fontId="19" fillId="0" borderId="14" xfId="0" applyFont="1" applyFill="1" applyBorder="1" applyAlignment="1">
      <alignment vertical="center"/>
    </xf>
    <xf numFmtId="0" fontId="19" fillId="0" borderId="14" xfId="0" applyFont="1" applyFill="1" applyBorder="1" applyAlignment="1">
      <alignment horizontal="center" vertical="center" wrapText="1"/>
    </xf>
    <xf numFmtId="43" fontId="19" fillId="0" borderId="14" xfId="1" applyFont="1" applyFill="1" applyBorder="1" applyAlignment="1">
      <alignment horizontal="center" vertical="center" wrapText="1"/>
    </xf>
    <xf numFmtId="43" fontId="19" fillId="0" borderId="14" xfId="1" applyFont="1" applyFill="1" applyBorder="1" applyAlignment="1">
      <alignment horizontal="center" vertical="center"/>
    </xf>
    <xf numFmtId="0" fontId="21" fillId="0" borderId="18" xfId="0" applyFont="1" applyFill="1" applyBorder="1" applyAlignment="1">
      <alignment horizontal="center" vertical="center"/>
    </xf>
    <xf numFmtId="0" fontId="19" fillId="0" borderId="18" xfId="0" applyFont="1" applyFill="1" applyBorder="1" applyAlignment="1">
      <alignment horizontal="center" vertical="center" wrapText="1"/>
    </xf>
    <xf numFmtId="43" fontId="19" fillId="0" borderId="18" xfId="1" applyFont="1" applyFill="1" applyBorder="1" applyAlignment="1">
      <alignment horizontal="center" vertical="center" wrapText="1"/>
    </xf>
    <xf numFmtId="43" fontId="19" fillId="0" borderId="18" xfId="1" applyFont="1" applyFill="1" applyBorder="1" applyAlignment="1">
      <alignment horizontal="center" vertical="center"/>
    </xf>
    <xf numFmtId="43" fontId="19" fillId="0" borderId="0" xfId="0" applyNumberFormat="1" applyFont="1" applyFill="1" applyBorder="1" applyAlignment="1">
      <alignment vertical="center"/>
    </xf>
    <xf numFmtId="0" fontId="21" fillId="0" borderId="18" xfId="0" applyFont="1" applyFill="1" applyBorder="1" applyAlignment="1">
      <alignment vertical="top"/>
    </xf>
    <xf numFmtId="0" fontId="20" fillId="0" borderId="0" xfId="0" applyFont="1" applyFill="1" applyBorder="1" applyAlignment="1">
      <alignment vertical="center"/>
    </xf>
    <xf numFmtId="164" fontId="19" fillId="0" borderId="0" xfId="0" applyNumberFormat="1" applyFont="1" applyFill="1" applyBorder="1" applyAlignment="1">
      <alignment vertical="center"/>
    </xf>
    <xf numFmtId="0" fontId="20" fillId="0" borderId="0" xfId="0" applyFont="1" applyFill="1" applyBorder="1"/>
    <xf numFmtId="0" fontId="19" fillId="0" borderId="18" xfId="0" applyFont="1" applyFill="1" applyBorder="1" applyAlignment="1">
      <alignment horizontal="center" vertical="center"/>
    </xf>
    <xf numFmtId="0" fontId="19" fillId="0" borderId="21" xfId="0" applyFont="1" applyFill="1" applyBorder="1" applyAlignment="1">
      <alignment horizontal="center" vertical="center" wrapText="1"/>
    </xf>
    <xf numFmtId="0" fontId="19" fillId="0" borderId="18" xfId="0" applyFont="1" applyFill="1" applyBorder="1" applyAlignment="1">
      <alignment vertical="center"/>
    </xf>
    <xf numFmtId="0" fontId="19" fillId="0" borderId="10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top"/>
    </xf>
    <xf numFmtId="2" fontId="19" fillId="0" borderId="0" xfId="0" applyNumberFormat="1" applyFont="1" applyFill="1" applyBorder="1" applyAlignment="1">
      <alignment vertical="top"/>
    </xf>
    <xf numFmtId="43" fontId="19" fillId="0" borderId="0" xfId="0" applyNumberFormat="1" applyFont="1" applyFill="1" applyBorder="1" applyAlignment="1">
      <alignment vertical="top"/>
    </xf>
    <xf numFmtId="0" fontId="19" fillId="0" borderId="14" xfId="0" applyFont="1" applyFill="1" applyBorder="1" applyAlignment="1">
      <alignment horizontal="center" vertical="center"/>
    </xf>
    <xf numFmtId="0" fontId="19" fillId="0" borderId="21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top"/>
    </xf>
    <xf numFmtId="0" fontId="19" fillId="0" borderId="0" xfId="0" applyFont="1" applyFill="1" applyBorder="1" applyAlignment="1">
      <alignment vertical="top"/>
    </xf>
    <xf numFmtId="0" fontId="19" fillId="0" borderId="10" xfId="0" applyFont="1" applyFill="1" applyBorder="1" applyAlignment="1">
      <alignment vertical="center"/>
    </xf>
    <xf numFmtId="0" fontId="20" fillId="0" borderId="0" xfId="0" applyFont="1" applyFill="1" applyBorder="1" applyAlignment="1">
      <alignment horizontal="center" vertical="center"/>
    </xf>
    <xf numFmtId="2" fontId="19" fillId="0" borderId="0" xfId="0" applyNumberFormat="1" applyFont="1" applyFill="1" applyBorder="1" applyAlignment="1">
      <alignment vertical="center"/>
    </xf>
    <xf numFmtId="43" fontId="19" fillId="0" borderId="0" xfId="1" applyFont="1" applyFill="1" applyAlignment="1">
      <alignment horizontal="center" vertical="center"/>
    </xf>
    <xf numFmtId="43" fontId="19" fillId="0" borderId="0" xfId="1" applyFont="1" applyFill="1" applyAlignment="1">
      <alignment horizontal="left" vertical="center"/>
    </xf>
    <xf numFmtId="43" fontId="19" fillId="0" borderId="0" xfId="1" applyFont="1" applyFill="1" applyAlignment="1">
      <alignment vertical="center"/>
    </xf>
    <xf numFmtId="0" fontId="20" fillId="0" borderId="0" xfId="0" applyFont="1" applyFill="1" applyBorder="1" applyAlignment="1">
      <alignment horizontal="center"/>
    </xf>
    <xf numFmtId="43" fontId="21" fillId="0" borderId="10" xfId="1" applyNumberFormat="1" applyFont="1" applyFill="1" applyBorder="1" applyAlignment="1">
      <alignment horizontal="center" vertical="center" wrapText="1"/>
    </xf>
    <xf numFmtId="4" fontId="0" fillId="33" borderId="0" xfId="0" applyNumberFormat="1" applyFill="1"/>
    <xf numFmtId="0" fontId="19" fillId="0" borderId="21" xfId="0" applyFont="1" applyFill="1" applyBorder="1" applyAlignment="1">
      <alignment vertical="center"/>
    </xf>
    <xf numFmtId="0" fontId="21" fillId="0" borderId="10" xfId="0" applyFont="1" applyFill="1" applyBorder="1" applyAlignment="1">
      <alignment horizontal="center" vertical="center"/>
    </xf>
    <xf numFmtId="43" fontId="19" fillId="0" borderId="0" xfId="0" applyNumberFormat="1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43" fontId="21" fillId="0" borderId="0" xfId="1" applyFont="1" applyFill="1" applyAlignment="1">
      <alignment vertical="center"/>
    </xf>
    <xf numFmtId="0" fontId="21" fillId="0" borderId="0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vertical="center"/>
    </xf>
    <xf numFmtId="43" fontId="21" fillId="0" borderId="0" xfId="0" applyNumberFormat="1" applyFont="1" applyFill="1" applyBorder="1" applyAlignment="1">
      <alignment vertical="center"/>
    </xf>
    <xf numFmtId="43" fontId="21" fillId="0" borderId="0" xfId="1" applyFont="1" applyFill="1" applyAlignment="1">
      <alignment horizontal="left" vertical="center"/>
    </xf>
    <xf numFmtId="43" fontId="21" fillId="0" borderId="0" xfId="1" applyFont="1" applyFill="1" applyAlignment="1">
      <alignment horizontal="center" vertical="center"/>
    </xf>
    <xf numFmtId="165" fontId="19" fillId="0" borderId="0" xfId="1" applyNumberFormat="1" applyFont="1" applyFill="1" applyAlignment="1">
      <alignment vertical="center"/>
    </xf>
    <xf numFmtId="0" fontId="19" fillId="0" borderId="0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right"/>
    </xf>
    <xf numFmtId="0" fontId="19" fillId="0" borderId="14" xfId="0" applyFont="1" applyFill="1" applyBorder="1" applyAlignment="1">
      <alignment vertical="center" wrapText="1"/>
    </xf>
    <xf numFmtId="165" fontId="21" fillId="0" borderId="14" xfId="1" applyNumberFormat="1" applyFont="1" applyFill="1" applyBorder="1" applyAlignment="1">
      <alignment vertical="center" wrapText="1"/>
    </xf>
    <xf numFmtId="165" fontId="19" fillId="0" borderId="14" xfId="1" applyNumberFormat="1" applyFont="1" applyFill="1" applyBorder="1" applyAlignment="1">
      <alignment vertical="center"/>
    </xf>
    <xf numFmtId="0" fontId="19" fillId="0" borderId="19" xfId="0" applyFont="1" applyFill="1" applyBorder="1" applyAlignment="1">
      <alignment horizontal="center" vertical="center" wrapText="1"/>
    </xf>
    <xf numFmtId="4" fontId="0" fillId="0" borderId="18" xfId="0" applyNumberFormat="1" applyBorder="1"/>
    <xf numFmtId="0" fontId="19" fillId="0" borderId="22" xfId="0" applyFont="1" applyFill="1" applyBorder="1" applyAlignment="1">
      <alignment horizontal="center" vertical="center" wrapText="1"/>
    </xf>
    <xf numFmtId="4" fontId="0" fillId="0" borderId="21" xfId="0" applyNumberFormat="1" applyBorder="1"/>
    <xf numFmtId="0" fontId="19" fillId="0" borderId="10" xfId="0" applyFont="1" applyFill="1" applyBorder="1" applyAlignment="1">
      <alignment vertical="center" wrapText="1"/>
    </xf>
    <xf numFmtId="43" fontId="21" fillId="0" borderId="21" xfId="1" applyFont="1" applyFill="1" applyBorder="1" applyAlignment="1">
      <alignment horizontal="right" vertical="center" wrapText="1"/>
    </xf>
    <xf numFmtId="43" fontId="21" fillId="0" borderId="10" xfId="1" applyFont="1" applyFill="1" applyBorder="1" applyAlignment="1">
      <alignment horizontal="right" vertical="center" wrapText="1"/>
    </xf>
    <xf numFmtId="0" fontId="20" fillId="0" borderId="0" xfId="0" applyFont="1" applyFill="1" applyAlignment="1">
      <alignment vertical="center"/>
    </xf>
    <xf numFmtId="43" fontId="19" fillId="0" borderId="14" xfId="1" applyFont="1" applyFill="1" applyBorder="1" applyAlignment="1">
      <alignment vertical="center" wrapText="1"/>
    </xf>
    <xf numFmtId="43" fontId="19" fillId="0" borderId="14" xfId="1" applyFont="1" applyFill="1" applyBorder="1" applyAlignment="1">
      <alignment vertical="center"/>
    </xf>
    <xf numFmtId="43" fontId="19" fillId="0" borderId="18" xfId="1" applyFont="1" applyFill="1" applyBorder="1" applyAlignment="1">
      <alignment horizontal="right" vertical="center" wrapText="1"/>
    </xf>
    <xf numFmtId="0" fontId="19" fillId="0" borderId="18" xfId="0" applyFont="1" applyFill="1" applyBorder="1" applyAlignment="1">
      <alignment vertical="center" wrapText="1"/>
    </xf>
    <xf numFmtId="43" fontId="19" fillId="0" borderId="14" xfId="1" applyFont="1" applyFill="1" applyBorder="1" applyAlignment="1">
      <alignment horizontal="right" vertical="center" wrapText="1"/>
    </xf>
    <xf numFmtId="43" fontId="19" fillId="0" borderId="14" xfId="1" applyFont="1" applyFill="1" applyBorder="1" applyAlignment="1">
      <alignment horizontal="right" vertical="center"/>
    </xf>
    <xf numFmtId="0" fontId="20" fillId="0" borderId="0" xfId="0" applyFont="1" applyFill="1"/>
    <xf numFmtId="0" fontId="19" fillId="0" borderId="21" xfId="0" applyFont="1" applyFill="1" applyBorder="1" applyAlignment="1">
      <alignment vertical="center" wrapText="1"/>
    </xf>
    <xf numFmtId="0" fontId="19" fillId="0" borderId="18" xfId="0" applyFont="1" applyFill="1" applyBorder="1" applyAlignment="1">
      <alignment horizontal="center" vertical="top"/>
    </xf>
    <xf numFmtId="43" fontId="19" fillId="0" borderId="10" xfId="1" applyFont="1" applyFill="1" applyBorder="1" applyAlignment="1">
      <alignment horizontal="right" vertical="center" wrapText="1"/>
    </xf>
    <xf numFmtId="43" fontId="19" fillId="0" borderId="10" xfId="1" applyFont="1" applyFill="1" applyBorder="1" applyAlignment="1">
      <alignment horizontal="right" vertical="center"/>
    </xf>
    <xf numFmtId="0" fontId="19" fillId="0" borderId="10" xfId="0" applyFont="1" applyFill="1" applyBorder="1" applyAlignment="1">
      <alignment horizontal="center" vertical="top"/>
    </xf>
    <xf numFmtId="0" fontId="19" fillId="0" borderId="0" xfId="0" applyFont="1" applyFill="1" applyBorder="1" applyAlignment="1">
      <alignment vertical="center" wrapText="1"/>
    </xf>
    <xf numFmtId="165" fontId="19" fillId="0" borderId="0" xfId="1" applyNumberFormat="1" applyFont="1" applyFill="1" applyBorder="1" applyAlignment="1">
      <alignment horizontal="center" vertical="center" wrapText="1"/>
    </xf>
    <xf numFmtId="165" fontId="19" fillId="0" borderId="0" xfId="1" applyNumberFormat="1" applyFont="1" applyFill="1" applyBorder="1" applyAlignment="1">
      <alignment horizontal="center" vertical="center"/>
    </xf>
    <xf numFmtId="0" fontId="25" fillId="0" borderId="0" xfId="0" applyFont="1" applyFill="1" applyBorder="1" applyAlignment="1"/>
    <xf numFmtId="43" fontId="21" fillId="0" borderId="10" xfId="1" applyNumberFormat="1" applyFont="1" applyFill="1" applyBorder="1" applyAlignment="1">
      <alignment vertical="center"/>
    </xf>
    <xf numFmtId="2" fontId="19" fillId="0" borderId="0" xfId="0" applyNumberFormat="1" applyFont="1" applyFill="1" applyAlignment="1">
      <alignment vertical="center"/>
    </xf>
    <xf numFmtId="165" fontId="19" fillId="0" borderId="14" xfId="1" applyNumberFormat="1" applyFont="1" applyFill="1" applyBorder="1" applyAlignment="1">
      <alignment vertical="center" wrapText="1"/>
    </xf>
    <xf numFmtId="165" fontId="19" fillId="0" borderId="18" xfId="1" applyNumberFormat="1" applyFont="1" applyFill="1" applyBorder="1" applyAlignment="1">
      <alignment vertical="center" wrapText="1"/>
    </xf>
    <xf numFmtId="0" fontId="19" fillId="0" borderId="19" xfId="0" applyFont="1" applyFill="1" applyBorder="1" applyAlignment="1">
      <alignment vertical="top" wrapText="1"/>
    </xf>
    <xf numFmtId="165" fontId="19" fillId="0" borderId="18" xfId="1" applyNumberFormat="1" applyFont="1" applyFill="1" applyBorder="1" applyAlignment="1">
      <alignment horizontal="right" vertical="center" wrapText="1"/>
    </xf>
    <xf numFmtId="165" fontId="19" fillId="0" borderId="18" xfId="1" applyNumberFormat="1" applyFont="1" applyFill="1" applyBorder="1" applyAlignment="1">
      <alignment horizontal="right" vertical="center"/>
    </xf>
    <xf numFmtId="165" fontId="19" fillId="0" borderId="21" xfId="1" applyNumberFormat="1" applyFont="1" applyFill="1" applyBorder="1" applyAlignment="1">
      <alignment horizontal="right" vertical="center" wrapText="1"/>
    </xf>
    <xf numFmtId="165" fontId="19" fillId="0" borderId="21" xfId="1" applyNumberFormat="1" applyFont="1" applyFill="1" applyBorder="1" applyAlignment="1">
      <alignment horizontal="right" vertical="center"/>
    </xf>
    <xf numFmtId="165" fontId="21" fillId="0" borderId="10" xfId="1" applyNumberFormat="1" applyFont="1" applyFill="1" applyBorder="1" applyAlignment="1">
      <alignment vertical="center" wrapText="1"/>
    </xf>
    <xf numFmtId="43" fontId="21" fillId="0" borderId="10" xfId="1" applyNumberFormat="1" applyFont="1" applyFill="1" applyBorder="1" applyAlignment="1">
      <alignment vertical="center" wrapText="1"/>
    </xf>
    <xf numFmtId="165" fontId="19" fillId="0" borderId="0" xfId="0" applyNumberFormat="1" applyFont="1" applyFill="1" applyAlignment="1">
      <alignment vertical="center"/>
    </xf>
    <xf numFmtId="165" fontId="19" fillId="0" borderId="18" xfId="1" applyNumberFormat="1" applyFont="1" applyFill="1" applyBorder="1" applyAlignment="1">
      <alignment vertical="center"/>
    </xf>
    <xf numFmtId="165" fontId="19" fillId="0" borderId="21" xfId="1" applyNumberFormat="1" applyFont="1" applyFill="1" applyBorder="1" applyAlignment="1">
      <alignment vertical="center"/>
    </xf>
    <xf numFmtId="165" fontId="19" fillId="0" borderId="0" xfId="1" applyNumberFormat="1" applyFont="1" applyFill="1" applyBorder="1" applyAlignment="1">
      <alignment vertical="center" wrapText="1"/>
    </xf>
    <xf numFmtId="165" fontId="19" fillId="0" borderId="0" xfId="1" applyNumberFormat="1" applyFont="1" applyFill="1" applyBorder="1" applyAlignment="1">
      <alignment vertical="center"/>
    </xf>
    <xf numFmtId="0" fontId="0" fillId="33" borderId="0" xfId="0" applyFill="1"/>
    <xf numFmtId="43" fontId="19" fillId="0" borderId="17" xfId="1" applyFont="1" applyFill="1" applyBorder="1" applyAlignment="1">
      <alignment horizontal="center" vertical="center"/>
    </xf>
    <xf numFmtId="43" fontId="19" fillId="0" borderId="20" xfId="1" applyFont="1" applyFill="1" applyBorder="1" applyAlignment="1">
      <alignment horizontal="center" vertical="center"/>
    </xf>
    <xf numFmtId="43" fontId="19" fillId="0" borderId="20" xfId="1" applyFont="1" applyFill="1" applyBorder="1" applyAlignment="1">
      <alignment horizontal="center" vertical="center" wrapText="1"/>
    </xf>
    <xf numFmtId="43" fontId="0" fillId="0" borderId="18" xfId="1" applyFont="1" applyBorder="1"/>
    <xf numFmtId="4" fontId="0" fillId="0" borderId="20" xfId="0" applyNumberFormat="1" applyBorder="1"/>
    <xf numFmtId="4" fontId="0" fillId="0" borderId="24" xfId="0" applyNumberFormat="1" applyBorder="1"/>
    <xf numFmtId="4" fontId="0" fillId="0" borderId="18" xfId="0" applyNumberFormat="1" applyFill="1" applyBorder="1"/>
    <xf numFmtId="0" fontId="21" fillId="0" borderId="11" xfId="0" applyFont="1" applyFill="1" applyBorder="1" applyAlignment="1">
      <alignment vertical="center"/>
    </xf>
    <xf numFmtId="0" fontId="21" fillId="0" borderId="12" xfId="0" applyFont="1" applyFill="1" applyBorder="1" applyAlignment="1">
      <alignment vertical="center"/>
    </xf>
    <xf numFmtId="0" fontId="21" fillId="0" borderId="13" xfId="0" applyFont="1" applyFill="1" applyBorder="1" applyAlignment="1">
      <alignment vertical="center"/>
    </xf>
    <xf numFmtId="0" fontId="19" fillId="0" borderId="19" xfId="0" applyFont="1" applyFill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0" fontId="19" fillId="0" borderId="20" xfId="0" applyFont="1" applyFill="1" applyBorder="1" applyAlignment="1">
      <alignment vertical="center"/>
    </xf>
    <xf numFmtId="0" fontId="19" fillId="0" borderId="22" xfId="0" applyFont="1" applyFill="1" applyBorder="1" applyAlignment="1">
      <alignment vertical="center"/>
    </xf>
    <xf numFmtId="0" fontId="19" fillId="0" borderId="23" xfId="0" applyFont="1" applyFill="1" applyBorder="1" applyAlignment="1">
      <alignment vertical="center"/>
    </xf>
    <xf numFmtId="0" fontId="19" fillId="0" borderId="24" xfId="0" applyFont="1" applyFill="1" applyBorder="1" applyAlignment="1">
      <alignment vertical="center"/>
    </xf>
    <xf numFmtId="0" fontId="21" fillId="0" borderId="15" xfId="0" applyFont="1" applyFill="1" applyBorder="1" applyAlignment="1">
      <alignment vertical="center"/>
    </xf>
    <xf numFmtId="0" fontId="21" fillId="0" borderId="16" xfId="0" applyFont="1" applyFill="1" applyBorder="1" applyAlignment="1">
      <alignment vertical="center"/>
    </xf>
    <xf numFmtId="0" fontId="21" fillId="0" borderId="17" xfId="0" applyFont="1" applyFill="1" applyBorder="1" applyAlignment="1">
      <alignment vertical="center"/>
    </xf>
    <xf numFmtId="0" fontId="21" fillId="0" borderId="19" xfId="0" applyFont="1" applyFill="1" applyBorder="1" applyAlignment="1">
      <alignment vertical="center"/>
    </xf>
    <xf numFmtId="0" fontId="21" fillId="0" borderId="0" xfId="0" applyFont="1" applyFill="1" applyBorder="1" applyAlignment="1">
      <alignment vertical="center"/>
    </xf>
    <xf numFmtId="0" fontId="21" fillId="0" borderId="20" xfId="0" applyFont="1" applyFill="1" applyBorder="1" applyAlignment="1">
      <alignment vertical="center"/>
    </xf>
    <xf numFmtId="0" fontId="19" fillId="0" borderId="19" xfId="0" applyFont="1" applyFill="1" applyBorder="1" applyAlignment="1">
      <alignment horizontal="left" vertical="center" indent="2"/>
    </xf>
    <xf numFmtId="0" fontId="19" fillId="0" borderId="0" xfId="0" applyFont="1" applyFill="1" applyBorder="1" applyAlignment="1">
      <alignment horizontal="left" vertical="center" indent="2"/>
    </xf>
    <xf numFmtId="0" fontId="19" fillId="0" borderId="20" xfId="0" applyFont="1" applyFill="1" applyBorder="1" applyAlignment="1">
      <alignment horizontal="left" vertical="center" indent="2"/>
    </xf>
    <xf numFmtId="0" fontId="19" fillId="0" borderId="19" xfId="0" applyFont="1" applyFill="1" applyBorder="1" applyAlignment="1">
      <alignment horizontal="left" vertical="center" indent="1"/>
    </xf>
    <xf numFmtId="0" fontId="19" fillId="0" borderId="0" xfId="0" applyFont="1" applyFill="1" applyBorder="1" applyAlignment="1">
      <alignment horizontal="left" vertical="center" indent="1"/>
    </xf>
    <xf numFmtId="0" fontId="19" fillId="0" borderId="20" xfId="0" applyFont="1" applyFill="1" applyBorder="1" applyAlignment="1">
      <alignment horizontal="left" vertical="center" indent="1"/>
    </xf>
    <xf numFmtId="0" fontId="18" fillId="0" borderId="0" xfId="0" applyFont="1" applyFill="1" applyBorder="1" applyAlignment="1">
      <alignment horizontal="center" vertical="center"/>
    </xf>
    <xf numFmtId="0" fontId="21" fillId="0" borderId="11" xfId="0" applyFont="1" applyFill="1" applyBorder="1" applyAlignment="1">
      <alignment horizontal="center" vertical="center"/>
    </xf>
    <xf numFmtId="0" fontId="21" fillId="0" borderId="12" xfId="0" applyFont="1" applyFill="1" applyBorder="1" applyAlignment="1">
      <alignment horizontal="center" vertical="center"/>
    </xf>
    <xf numFmtId="0" fontId="21" fillId="0" borderId="13" xfId="0" applyFont="1" applyFill="1" applyBorder="1" applyAlignment="1">
      <alignment horizontal="center" vertical="center"/>
    </xf>
    <xf numFmtId="0" fontId="22" fillId="0" borderId="15" xfId="0" applyFont="1" applyFill="1" applyBorder="1" applyAlignment="1">
      <alignment vertical="center"/>
    </xf>
    <xf numFmtId="0" fontId="22" fillId="0" borderId="16" xfId="0" applyFont="1" applyFill="1" applyBorder="1" applyAlignment="1">
      <alignment vertical="center"/>
    </xf>
    <xf numFmtId="0" fontId="22" fillId="0" borderId="17" xfId="0" applyFont="1" applyFill="1" applyBorder="1" applyAlignment="1">
      <alignment vertical="center"/>
    </xf>
    <xf numFmtId="0" fontId="18" fillId="0" borderId="0" xfId="0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0" fontId="22" fillId="0" borderId="15" xfId="0" applyFont="1" applyFill="1" applyBorder="1" applyAlignment="1">
      <alignment horizontal="left" vertical="center"/>
    </xf>
    <xf numFmtId="0" fontId="22" fillId="0" borderId="16" xfId="0" applyFont="1" applyFill="1" applyBorder="1" applyAlignment="1">
      <alignment horizontal="left" vertical="center"/>
    </xf>
    <xf numFmtId="0" fontId="22" fillId="0" borderId="17" xfId="0" applyFont="1" applyFill="1" applyBorder="1" applyAlignment="1">
      <alignment horizontal="left" vertical="center"/>
    </xf>
    <xf numFmtId="0" fontId="19" fillId="0" borderId="22" xfId="0" applyFont="1" applyFill="1" applyBorder="1" applyAlignment="1">
      <alignment vertical="center" wrapText="1"/>
    </xf>
    <xf numFmtId="0" fontId="19" fillId="0" borderId="23" xfId="0" applyFont="1" applyFill="1" applyBorder="1" applyAlignment="1">
      <alignment vertical="center" wrapText="1"/>
    </xf>
    <xf numFmtId="0" fontId="19" fillId="0" borderId="24" xfId="0" applyFont="1" applyFill="1" applyBorder="1" applyAlignment="1">
      <alignment vertical="center" wrapText="1"/>
    </xf>
    <xf numFmtId="0" fontId="21" fillId="0" borderId="11" xfId="0" applyFont="1" applyFill="1" applyBorder="1" applyAlignment="1">
      <alignment vertical="center" wrapText="1"/>
    </xf>
    <xf numFmtId="0" fontId="21" fillId="0" borderId="12" xfId="0" applyFont="1" applyFill="1" applyBorder="1" applyAlignment="1">
      <alignment vertical="center" wrapText="1"/>
    </xf>
    <xf numFmtId="0" fontId="21" fillId="0" borderId="13" xfId="0" applyFont="1" applyFill="1" applyBorder="1" applyAlignment="1">
      <alignment vertical="center" wrapText="1"/>
    </xf>
    <xf numFmtId="0" fontId="21" fillId="0" borderId="15" xfId="0" applyFont="1" applyFill="1" applyBorder="1" applyAlignment="1">
      <alignment vertical="center" wrapText="1"/>
    </xf>
    <xf numFmtId="0" fontId="21" fillId="0" borderId="16" xfId="0" applyFont="1" applyFill="1" applyBorder="1" applyAlignment="1">
      <alignment vertical="center" wrapText="1"/>
    </xf>
    <xf numFmtId="0" fontId="21" fillId="0" borderId="17" xfId="0" applyFont="1" applyFill="1" applyBorder="1" applyAlignment="1">
      <alignment vertical="center" wrapText="1"/>
    </xf>
    <xf numFmtId="0" fontId="19" fillId="0" borderId="19" xfId="0" applyFont="1" applyFill="1" applyBorder="1" applyAlignment="1">
      <alignment vertical="center" wrapText="1"/>
    </xf>
    <xf numFmtId="0" fontId="19" fillId="0" borderId="0" xfId="0" applyFont="1" applyFill="1" applyBorder="1" applyAlignment="1">
      <alignment vertical="center" wrapText="1"/>
    </xf>
    <xf numFmtId="0" fontId="19" fillId="0" borderId="20" xfId="0" applyFont="1" applyFill="1" applyBorder="1" applyAlignment="1">
      <alignment vertical="center" wrapText="1"/>
    </xf>
    <xf numFmtId="0" fontId="19" fillId="0" borderId="0" xfId="0" applyFont="1" applyFill="1" applyBorder="1" applyAlignment="1">
      <alignment horizontal="left" vertical="center" wrapText="1"/>
    </xf>
    <xf numFmtId="0" fontId="19" fillId="0" borderId="20" xfId="0" applyFont="1" applyFill="1" applyBorder="1" applyAlignment="1">
      <alignment horizontal="left" vertical="center" wrapText="1"/>
    </xf>
    <xf numFmtId="0" fontId="21" fillId="0" borderId="11" xfId="0" applyFont="1" applyFill="1" applyBorder="1" applyAlignment="1">
      <alignment horizontal="left" vertical="center" wrapText="1"/>
    </xf>
    <xf numFmtId="0" fontId="21" fillId="0" borderId="12" xfId="0" applyFont="1" applyFill="1" applyBorder="1" applyAlignment="1">
      <alignment horizontal="left" vertical="center" wrapText="1"/>
    </xf>
    <xf numFmtId="0" fontId="21" fillId="0" borderId="13" xfId="0" applyFont="1" applyFill="1" applyBorder="1" applyAlignment="1">
      <alignment horizontal="left" vertical="center" wrapText="1"/>
    </xf>
    <xf numFmtId="0" fontId="21" fillId="0" borderId="10" xfId="0" applyFont="1" applyFill="1" applyBorder="1" applyAlignment="1">
      <alignment horizontal="center" vertical="center" wrapText="1"/>
    </xf>
    <xf numFmtId="0" fontId="21" fillId="0" borderId="15" xfId="0" applyFont="1" applyFill="1" applyBorder="1" applyAlignment="1">
      <alignment horizontal="center" vertical="center" wrapText="1"/>
    </xf>
    <xf numFmtId="0" fontId="21" fillId="0" borderId="16" xfId="0" applyFont="1" applyFill="1" applyBorder="1" applyAlignment="1">
      <alignment horizontal="center" vertical="center" wrapText="1"/>
    </xf>
    <xf numFmtId="0" fontId="21" fillId="0" borderId="17" xfId="0" applyFont="1" applyFill="1" applyBorder="1" applyAlignment="1">
      <alignment horizontal="center" vertical="center" wrapText="1"/>
    </xf>
    <xf numFmtId="0" fontId="21" fillId="0" borderId="22" xfId="0" applyFont="1" applyFill="1" applyBorder="1" applyAlignment="1">
      <alignment horizontal="center" vertical="center" wrapText="1"/>
    </xf>
    <xf numFmtId="0" fontId="21" fillId="0" borderId="23" xfId="0" applyFont="1" applyFill="1" applyBorder="1" applyAlignment="1">
      <alignment horizontal="center" vertical="center" wrapText="1"/>
    </xf>
    <xf numFmtId="0" fontId="21" fillId="0" borderId="24" xfId="0" applyFont="1" applyFill="1" applyBorder="1" applyAlignment="1">
      <alignment horizontal="center" vertical="center" wrapText="1"/>
    </xf>
    <xf numFmtId="165" fontId="21" fillId="0" borderId="14" xfId="1" applyNumberFormat="1" applyFont="1" applyFill="1" applyBorder="1" applyAlignment="1">
      <alignment horizontal="center" vertical="center" wrapText="1"/>
    </xf>
    <xf numFmtId="165" fontId="21" fillId="0" borderId="21" xfId="1" applyNumberFormat="1" applyFont="1" applyFill="1" applyBorder="1" applyAlignment="1">
      <alignment horizontal="center" vertical="center" wrapText="1"/>
    </xf>
    <xf numFmtId="165" fontId="21" fillId="0" borderId="17" xfId="1" applyNumberFormat="1" applyFont="1" applyFill="1" applyBorder="1" applyAlignment="1">
      <alignment horizontal="center" vertical="center" wrapText="1"/>
    </xf>
    <xf numFmtId="165" fontId="21" fillId="0" borderId="24" xfId="1" applyNumberFormat="1" applyFont="1" applyFill="1" applyBorder="1" applyAlignment="1">
      <alignment horizontal="center" vertical="center" wrapText="1"/>
    </xf>
    <xf numFmtId="0" fontId="19" fillId="0" borderId="11" xfId="0" applyFont="1" applyFill="1" applyBorder="1" applyAlignment="1">
      <alignment vertical="center" wrapText="1"/>
    </xf>
    <xf numFmtId="0" fontId="19" fillId="0" borderId="12" xfId="0" applyFont="1" applyFill="1" applyBorder="1" applyAlignment="1">
      <alignment vertical="center" wrapText="1"/>
    </xf>
    <xf numFmtId="0" fontId="19" fillId="0" borderId="13" xfId="0" applyFont="1" applyFill="1" applyBorder="1" applyAlignment="1">
      <alignment vertical="center" wrapText="1"/>
    </xf>
    <xf numFmtId="0" fontId="19" fillId="0" borderId="11" xfId="0" applyFont="1" applyFill="1" applyBorder="1" applyAlignment="1">
      <alignment horizontal="left" vertical="center" wrapText="1"/>
    </xf>
    <xf numFmtId="0" fontId="19" fillId="0" borderId="12" xfId="0" applyFont="1" applyFill="1" applyBorder="1" applyAlignment="1">
      <alignment horizontal="left" vertical="center" wrapText="1"/>
    </xf>
    <xf numFmtId="0" fontId="19" fillId="0" borderId="13" xfId="0" applyFont="1" applyFill="1" applyBorder="1" applyAlignment="1">
      <alignment horizontal="left" vertical="center" wrapText="1"/>
    </xf>
  </cellXfs>
  <cellStyles count="49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/>
    <cellStyle name="Comma 2" xfId="43"/>
    <cellStyle name="Comma 3" xfId="44"/>
    <cellStyle name="Comma 4" xfId="45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SAPBEXstdItem" xfId="46"/>
    <cellStyle name="Style 1" xfId="47"/>
    <cellStyle name="Title" xfId="2" builtinId="15" customBuiltin="1"/>
    <cellStyle name="Title 2" xfId="48"/>
    <cellStyle name="Total" xfId="18" builtinId="25" customBuiltin="1"/>
    <cellStyle name="Warning Text" xfId="15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202152</xdr:colOff>
      <xdr:row>0</xdr:row>
      <xdr:rowOff>23813</xdr:rowOff>
    </xdr:from>
    <xdr:to>
      <xdr:col>2</xdr:col>
      <xdr:colOff>382358</xdr:colOff>
      <xdr:row>2</xdr:row>
      <xdr:rowOff>140804</xdr:rowOff>
    </xdr:to>
    <xdr:pic>
      <xdr:nvPicPr>
        <xdr:cNvPr id="2" name="Picture 1" descr="Singareni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97427" y="23813"/>
          <a:ext cx="504056" cy="49799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228412</xdr:colOff>
      <xdr:row>0</xdr:row>
      <xdr:rowOff>23813</xdr:rowOff>
    </xdr:from>
    <xdr:to>
      <xdr:col>2</xdr:col>
      <xdr:colOff>353885</xdr:colOff>
      <xdr:row>2</xdr:row>
      <xdr:rowOff>80596</xdr:rowOff>
    </xdr:to>
    <xdr:pic>
      <xdr:nvPicPr>
        <xdr:cNvPr id="2" name="Picture 1" descr="Singareni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38012" y="23813"/>
          <a:ext cx="449323" cy="43778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7.18.73\Share%20Folder%20for%20F&amp;A%20STPP\Statistical%20Data%20FY%202021-22\BS,P&amp;L%20STPP%20FY%2021-22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BS ST"/>
      <sheetName val="PL"/>
      <sheetName val="SIND"/>
    </sheetNames>
    <sheetDataSet>
      <sheetData sheetId="0" refreshError="1"/>
      <sheetData sheetId="1" refreshError="1"/>
      <sheetData sheetId="2">
        <row r="12">
          <cell r="P12" t="str">
            <v>Item</v>
          </cell>
        </row>
        <row r="14">
          <cell r="P14">
            <v>29</v>
          </cell>
        </row>
        <row r="16">
          <cell r="P16">
            <v>6</v>
          </cell>
          <cell r="U16">
            <v>15783.66</v>
          </cell>
          <cell r="V16">
            <v>13229.46</v>
          </cell>
        </row>
        <row r="17">
          <cell r="U17">
            <v>0</v>
          </cell>
          <cell r="V17">
            <v>0</v>
          </cell>
        </row>
        <row r="18">
          <cell r="P18">
            <v>39</v>
          </cell>
          <cell r="U18">
            <v>6284.97</v>
          </cell>
          <cell r="V18">
            <v>6657.68</v>
          </cell>
        </row>
        <row r="19">
          <cell r="U19">
            <v>0</v>
          </cell>
          <cell r="V19">
            <v>0</v>
          </cell>
        </row>
        <row r="20">
          <cell r="P20">
            <v>155</v>
          </cell>
          <cell r="U20">
            <v>6233.13</v>
          </cell>
          <cell r="V20">
            <v>6631.58</v>
          </cell>
        </row>
        <row r="21">
          <cell r="U21">
            <v>0</v>
          </cell>
          <cell r="V21">
            <v>0</v>
          </cell>
        </row>
        <row r="22">
          <cell r="P22">
            <v>156</v>
          </cell>
          <cell r="U22">
            <v>0</v>
          </cell>
          <cell r="V22">
            <v>0</v>
          </cell>
        </row>
        <row r="23">
          <cell r="U23">
            <v>0</v>
          </cell>
          <cell r="V23">
            <v>0</v>
          </cell>
        </row>
        <row r="24">
          <cell r="P24">
            <v>501</v>
          </cell>
          <cell r="U24">
            <v>0</v>
          </cell>
          <cell r="V24">
            <v>0</v>
          </cell>
        </row>
        <row r="25">
          <cell r="U25">
            <v>0</v>
          </cell>
          <cell r="V25">
            <v>0</v>
          </cell>
        </row>
        <row r="26">
          <cell r="P26">
            <v>501</v>
          </cell>
          <cell r="U26">
            <v>0</v>
          </cell>
          <cell r="V26">
            <v>0</v>
          </cell>
        </row>
        <row r="27">
          <cell r="U27">
            <v>0</v>
          </cell>
          <cell r="V27">
            <v>0</v>
          </cell>
        </row>
        <row r="28">
          <cell r="P28">
            <v>406</v>
          </cell>
          <cell r="U28">
            <v>0</v>
          </cell>
          <cell r="V28">
            <v>0</v>
          </cell>
        </row>
        <row r="29">
          <cell r="U29">
            <v>0</v>
          </cell>
          <cell r="V29">
            <v>0</v>
          </cell>
        </row>
        <row r="30">
          <cell r="P30">
            <v>406</v>
          </cell>
          <cell r="U30">
            <v>0</v>
          </cell>
          <cell r="V30">
            <v>0</v>
          </cell>
        </row>
        <row r="31">
          <cell r="P31">
            <v>406</v>
          </cell>
          <cell r="U31">
            <v>0</v>
          </cell>
          <cell r="V31">
            <v>0</v>
          </cell>
        </row>
        <row r="32">
          <cell r="P32">
            <v>406</v>
          </cell>
          <cell r="U32">
            <v>0</v>
          </cell>
          <cell r="V32">
            <v>0</v>
          </cell>
        </row>
        <row r="33">
          <cell r="U33">
            <v>0</v>
          </cell>
          <cell r="V33">
            <v>0</v>
          </cell>
        </row>
        <row r="34">
          <cell r="P34">
            <v>412</v>
          </cell>
          <cell r="U34">
            <v>0</v>
          </cell>
          <cell r="V34">
            <v>0</v>
          </cell>
        </row>
        <row r="35">
          <cell r="U35">
            <v>0</v>
          </cell>
          <cell r="V35">
            <v>0</v>
          </cell>
        </row>
        <row r="36">
          <cell r="P36">
            <v>412</v>
          </cell>
          <cell r="U36">
            <v>0</v>
          </cell>
          <cell r="V36">
            <v>0</v>
          </cell>
        </row>
        <row r="37">
          <cell r="U37">
            <v>0</v>
          </cell>
          <cell r="V37">
            <v>0</v>
          </cell>
        </row>
        <row r="38">
          <cell r="P38">
            <v>420</v>
          </cell>
          <cell r="U38">
            <v>72.319999999999993</v>
          </cell>
          <cell r="V38">
            <v>72.319999999999993</v>
          </cell>
        </row>
        <row r="39">
          <cell r="U39">
            <v>0</v>
          </cell>
          <cell r="V39">
            <v>0</v>
          </cell>
        </row>
        <row r="40">
          <cell r="P40">
            <v>417</v>
          </cell>
          <cell r="U40">
            <v>41.1</v>
          </cell>
          <cell r="V40">
            <v>41.1</v>
          </cell>
        </row>
        <row r="41">
          <cell r="U41">
            <v>0</v>
          </cell>
          <cell r="V41">
            <v>0</v>
          </cell>
        </row>
        <row r="42">
          <cell r="P42">
            <v>502</v>
          </cell>
          <cell r="U42">
            <v>41.1</v>
          </cell>
          <cell r="V42">
            <v>41.1</v>
          </cell>
        </row>
        <row r="43">
          <cell r="U43">
            <v>0</v>
          </cell>
          <cell r="V43">
            <v>0</v>
          </cell>
        </row>
        <row r="44">
          <cell r="P44">
            <v>502</v>
          </cell>
          <cell r="U44">
            <v>41.1</v>
          </cell>
          <cell r="V44">
            <v>41.1</v>
          </cell>
        </row>
        <row r="45">
          <cell r="P45">
            <v>502</v>
          </cell>
          <cell r="U45">
            <v>0</v>
          </cell>
          <cell r="V45">
            <v>0</v>
          </cell>
        </row>
        <row r="46">
          <cell r="U46">
            <v>0</v>
          </cell>
          <cell r="V46">
            <v>0</v>
          </cell>
        </row>
        <row r="47">
          <cell r="P47">
            <v>36</v>
          </cell>
          <cell r="U47">
            <v>0</v>
          </cell>
          <cell r="V47">
            <v>0</v>
          </cell>
        </row>
        <row r="48">
          <cell r="U48">
            <v>0</v>
          </cell>
          <cell r="V48">
            <v>0</v>
          </cell>
        </row>
        <row r="49">
          <cell r="P49">
            <v>36</v>
          </cell>
          <cell r="U49">
            <v>0</v>
          </cell>
          <cell r="V49">
            <v>0</v>
          </cell>
        </row>
        <row r="50">
          <cell r="P50">
            <v>36</v>
          </cell>
          <cell r="U50">
            <v>0</v>
          </cell>
          <cell r="V50">
            <v>0</v>
          </cell>
        </row>
        <row r="51">
          <cell r="P51">
            <v>36</v>
          </cell>
          <cell r="U51">
            <v>0</v>
          </cell>
          <cell r="V51">
            <v>0</v>
          </cell>
        </row>
        <row r="52">
          <cell r="U52">
            <v>0</v>
          </cell>
          <cell r="V52">
            <v>0</v>
          </cell>
        </row>
        <row r="53">
          <cell r="P53">
            <v>394</v>
          </cell>
          <cell r="U53">
            <v>0</v>
          </cell>
          <cell r="V53">
            <v>0</v>
          </cell>
        </row>
        <row r="54">
          <cell r="U54">
            <v>0</v>
          </cell>
          <cell r="V54">
            <v>0</v>
          </cell>
        </row>
        <row r="55">
          <cell r="P55">
            <v>394</v>
          </cell>
          <cell r="U55">
            <v>0</v>
          </cell>
          <cell r="V55">
            <v>0</v>
          </cell>
        </row>
        <row r="56">
          <cell r="P56">
            <v>394</v>
          </cell>
          <cell r="U56">
            <v>0</v>
          </cell>
          <cell r="V56">
            <v>0</v>
          </cell>
        </row>
        <row r="57">
          <cell r="U57">
            <v>0</v>
          </cell>
          <cell r="V57">
            <v>0</v>
          </cell>
        </row>
        <row r="58">
          <cell r="P58">
            <v>41</v>
          </cell>
          <cell r="U58">
            <v>31.22</v>
          </cell>
          <cell r="V58">
            <v>31.22</v>
          </cell>
        </row>
        <row r="59">
          <cell r="U59">
            <v>0</v>
          </cell>
          <cell r="V59">
            <v>0</v>
          </cell>
        </row>
        <row r="60">
          <cell r="P60">
            <v>503</v>
          </cell>
          <cell r="U60">
            <v>31.22</v>
          </cell>
          <cell r="V60">
            <v>31.22</v>
          </cell>
        </row>
        <row r="61">
          <cell r="U61">
            <v>0</v>
          </cell>
          <cell r="V61">
            <v>0</v>
          </cell>
        </row>
        <row r="62">
          <cell r="P62">
            <v>503</v>
          </cell>
          <cell r="U62">
            <v>31.22</v>
          </cell>
          <cell r="V62">
            <v>31.22</v>
          </cell>
        </row>
        <row r="63">
          <cell r="U63">
            <v>0</v>
          </cell>
          <cell r="V63">
            <v>0</v>
          </cell>
        </row>
        <row r="64">
          <cell r="P64">
            <v>504</v>
          </cell>
          <cell r="U64">
            <v>0</v>
          </cell>
          <cell r="V64">
            <v>0</v>
          </cell>
        </row>
        <row r="65">
          <cell r="U65">
            <v>0</v>
          </cell>
          <cell r="V65">
            <v>0</v>
          </cell>
        </row>
        <row r="66">
          <cell r="P66">
            <v>504</v>
          </cell>
          <cell r="U66">
            <v>0</v>
          </cell>
          <cell r="V66">
            <v>0</v>
          </cell>
        </row>
        <row r="67">
          <cell r="P67">
            <v>504</v>
          </cell>
          <cell r="U67">
            <v>0</v>
          </cell>
          <cell r="V67">
            <v>0</v>
          </cell>
        </row>
        <row r="68">
          <cell r="U68">
            <v>0</v>
          </cell>
          <cell r="V68">
            <v>0</v>
          </cell>
        </row>
        <row r="69">
          <cell r="P69">
            <v>162</v>
          </cell>
          <cell r="U69">
            <v>0</v>
          </cell>
          <cell r="V69">
            <v>0</v>
          </cell>
        </row>
        <row r="70">
          <cell r="U70">
            <v>0</v>
          </cell>
          <cell r="V70">
            <v>0</v>
          </cell>
        </row>
        <row r="71">
          <cell r="P71">
            <v>44</v>
          </cell>
          <cell r="U71">
            <v>0</v>
          </cell>
          <cell r="V71">
            <v>0</v>
          </cell>
        </row>
        <row r="72">
          <cell r="U72">
            <v>0</v>
          </cell>
          <cell r="V72">
            <v>0</v>
          </cell>
        </row>
        <row r="73">
          <cell r="P73">
            <v>505</v>
          </cell>
          <cell r="U73">
            <v>0</v>
          </cell>
          <cell r="V73">
            <v>0</v>
          </cell>
        </row>
        <row r="74">
          <cell r="U74">
            <v>0</v>
          </cell>
          <cell r="V74">
            <v>0</v>
          </cell>
        </row>
        <row r="75">
          <cell r="P75">
            <v>505</v>
          </cell>
          <cell r="U75">
            <v>0</v>
          </cell>
          <cell r="V75">
            <v>0</v>
          </cell>
        </row>
        <row r="76">
          <cell r="U76">
            <v>0</v>
          </cell>
          <cell r="V76">
            <v>0</v>
          </cell>
        </row>
        <row r="77">
          <cell r="P77">
            <v>418</v>
          </cell>
          <cell r="U77">
            <v>0</v>
          </cell>
          <cell r="V77">
            <v>0</v>
          </cell>
        </row>
        <row r="78">
          <cell r="U78">
            <v>0</v>
          </cell>
          <cell r="V78">
            <v>0</v>
          </cell>
        </row>
        <row r="79">
          <cell r="P79">
            <v>418</v>
          </cell>
          <cell r="U79">
            <v>0</v>
          </cell>
          <cell r="V79">
            <v>0</v>
          </cell>
        </row>
        <row r="80">
          <cell r="P80">
            <v>418</v>
          </cell>
          <cell r="U80">
            <v>0</v>
          </cell>
          <cell r="V80">
            <v>0</v>
          </cell>
        </row>
        <row r="81">
          <cell r="U81">
            <v>0</v>
          </cell>
          <cell r="V81">
            <v>0</v>
          </cell>
        </row>
        <row r="82">
          <cell r="P82">
            <v>419</v>
          </cell>
          <cell r="U82">
            <v>0</v>
          </cell>
          <cell r="V82">
            <v>0</v>
          </cell>
        </row>
        <row r="83">
          <cell r="U83">
            <v>0</v>
          </cell>
          <cell r="V83">
            <v>0</v>
          </cell>
        </row>
        <row r="84">
          <cell r="P84">
            <v>419</v>
          </cell>
          <cell r="U84">
            <v>0</v>
          </cell>
          <cell r="V84">
            <v>0</v>
          </cell>
        </row>
        <row r="85">
          <cell r="U85">
            <v>0</v>
          </cell>
          <cell r="V85">
            <v>0</v>
          </cell>
        </row>
        <row r="86">
          <cell r="P86">
            <v>167</v>
          </cell>
          <cell r="U86">
            <v>422.79</v>
          </cell>
          <cell r="V86">
            <v>439.46</v>
          </cell>
        </row>
        <row r="87">
          <cell r="U87">
            <v>0</v>
          </cell>
          <cell r="V87">
            <v>0</v>
          </cell>
        </row>
        <row r="88">
          <cell r="P88">
            <v>445</v>
          </cell>
          <cell r="U88">
            <v>419.98</v>
          </cell>
          <cell r="V88">
            <v>436.53</v>
          </cell>
        </row>
        <row r="89">
          <cell r="U89">
            <v>0</v>
          </cell>
          <cell r="V89">
            <v>0</v>
          </cell>
        </row>
        <row r="90">
          <cell r="P90">
            <v>506</v>
          </cell>
          <cell r="U90">
            <v>496.08</v>
          </cell>
          <cell r="V90">
            <v>496.05</v>
          </cell>
        </row>
        <row r="91">
          <cell r="U91">
            <v>0</v>
          </cell>
          <cell r="V91">
            <v>0</v>
          </cell>
        </row>
        <row r="92">
          <cell r="P92">
            <v>506</v>
          </cell>
          <cell r="U92">
            <v>9.7200000000000006</v>
          </cell>
          <cell r="V92">
            <v>9.7200000000000006</v>
          </cell>
        </row>
        <row r="93">
          <cell r="P93">
            <v>506</v>
          </cell>
          <cell r="U93">
            <v>486.37</v>
          </cell>
          <cell r="V93">
            <v>486.33</v>
          </cell>
        </row>
        <row r="94">
          <cell r="U94">
            <v>0</v>
          </cell>
          <cell r="V94">
            <v>0</v>
          </cell>
        </row>
        <row r="95">
          <cell r="P95">
            <v>388</v>
          </cell>
          <cell r="U95">
            <v>-76.099999999999994</v>
          </cell>
          <cell r="V95">
            <v>-59.52</v>
          </cell>
        </row>
        <row r="96">
          <cell r="U96">
            <v>0</v>
          </cell>
          <cell r="V96">
            <v>0</v>
          </cell>
        </row>
        <row r="97">
          <cell r="P97">
            <v>388</v>
          </cell>
          <cell r="U97">
            <v>-2.76</v>
          </cell>
          <cell r="V97">
            <v>-2.4300000000000002</v>
          </cell>
        </row>
        <row r="98">
          <cell r="P98">
            <v>388</v>
          </cell>
          <cell r="U98">
            <v>-0.09</v>
          </cell>
          <cell r="V98">
            <v>-0.09</v>
          </cell>
        </row>
        <row r="99">
          <cell r="P99">
            <v>388</v>
          </cell>
          <cell r="U99">
            <v>-73.25</v>
          </cell>
          <cell r="V99">
            <v>-57</v>
          </cell>
        </row>
        <row r="100">
          <cell r="P100">
            <v>388</v>
          </cell>
          <cell r="U100">
            <v>0</v>
          </cell>
          <cell r="V100">
            <v>0</v>
          </cell>
        </row>
        <row r="101">
          <cell r="U101">
            <v>0</v>
          </cell>
          <cell r="V101">
            <v>0</v>
          </cell>
        </row>
        <row r="102">
          <cell r="P102">
            <v>389</v>
          </cell>
          <cell r="U102">
            <v>0</v>
          </cell>
          <cell r="V102">
            <v>0</v>
          </cell>
        </row>
        <row r="103">
          <cell r="U103">
            <v>0</v>
          </cell>
          <cell r="V103">
            <v>0</v>
          </cell>
        </row>
        <row r="104">
          <cell r="P104">
            <v>389</v>
          </cell>
          <cell r="U104">
            <v>0</v>
          </cell>
          <cell r="V104">
            <v>0</v>
          </cell>
        </row>
        <row r="105">
          <cell r="P105">
            <v>389</v>
          </cell>
          <cell r="U105">
            <v>0</v>
          </cell>
          <cell r="V105">
            <v>0</v>
          </cell>
        </row>
        <row r="106">
          <cell r="U106">
            <v>0</v>
          </cell>
          <cell r="V106">
            <v>0</v>
          </cell>
        </row>
        <row r="107">
          <cell r="P107">
            <v>458</v>
          </cell>
          <cell r="U107">
            <v>2.81</v>
          </cell>
          <cell r="V107">
            <v>2.93</v>
          </cell>
        </row>
        <row r="108">
          <cell r="U108">
            <v>0</v>
          </cell>
          <cell r="V108">
            <v>0</v>
          </cell>
        </row>
        <row r="109">
          <cell r="P109">
            <v>507</v>
          </cell>
          <cell r="U109">
            <v>3.07</v>
          </cell>
          <cell r="V109">
            <v>3.07</v>
          </cell>
        </row>
        <row r="110">
          <cell r="U110">
            <v>0</v>
          </cell>
          <cell r="V110">
            <v>0</v>
          </cell>
        </row>
        <row r="111">
          <cell r="P111">
            <v>507</v>
          </cell>
          <cell r="U111">
            <v>3.07</v>
          </cell>
          <cell r="V111">
            <v>3.07</v>
          </cell>
        </row>
        <row r="112">
          <cell r="U112">
            <v>0</v>
          </cell>
          <cell r="V112">
            <v>0</v>
          </cell>
        </row>
        <row r="113">
          <cell r="P113">
            <v>508</v>
          </cell>
          <cell r="U113">
            <v>-0.27</v>
          </cell>
          <cell r="V113">
            <v>-0.14000000000000001</v>
          </cell>
        </row>
        <row r="114">
          <cell r="U114">
            <v>0</v>
          </cell>
          <cell r="V114">
            <v>0</v>
          </cell>
        </row>
        <row r="115">
          <cell r="P115">
            <v>508</v>
          </cell>
          <cell r="U115">
            <v>-0.24</v>
          </cell>
          <cell r="V115">
            <v>-0.11</v>
          </cell>
        </row>
        <row r="116">
          <cell r="P116">
            <v>508</v>
          </cell>
          <cell r="U116">
            <v>-0.03</v>
          </cell>
          <cell r="V116">
            <v>-0.03</v>
          </cell>
        </row>
        <row r="117">
          <cell r="U117">
            <v>0</v>
          </cell>
          <cell r="V117">
            <v>0</v>
          </cell>
        </row>
        <row r="118">
          <cell r="P118">
            <v>168</v>
          </cell>
          <cell r="U118">
            <v>158.46</v>
          </cell>
          <cell r="V118">
            <v>155.93</v>
          </cell>
        </row>
        <row r="119">
          <cell r="U119">
            <v>0</v>
          </cell>
          <cell r="V119">
            <v>0</v>
          </cell>
        </row>
        <row r="120">
          <cell r="P120">
            <v>446</v>
          </cell>
          <cell r="U120">
            <v>158.46</v>
          </cell>
          <cell r="V120">
            <v>155.93</v>
          </cell>
        </row>
        <row r="121">
          <cell r="U121">
            <v>0</v>
          </cell>
          <cell r="V121">
            <v>0</v>
          </cell>
        </row>
        <row r="122">
          <cell r="P122">
            <v>509</v>
          </cell>
          <cell r="U122">
            <v>203.78</v>
          </cell>
          <cell r="V122">
            <v>194.69</v>
          </cell>
        </row>
        <row r="123">
          <cell r="U123">
            <v>0</v>
          </cell>
          <cell r="V123">
            <v>0</v>
          </cell>
        </row>
        <row r="124">
          <cell r="P124">
            <v>509</v>
          </cell>
          <cell r="U124">
            <v>40.229999999999997</v>
          </cell>
          <cell r="V124">
            <v>36.869999999999997</v>
          </cell>
        </row>
        <row r="125">
          <cell r="P125">
            <v>509</v>
          </cell>
          <cell r="U125">
            <v>0</v>
          </cell>
          <cell r="V125">
            <v>0</v>
          </cell>
        </row>
        <row r="126">
          <cell r="P126">
            <v>509</v>
          </cell>
          <cell r="U126">
            <v>-486.37</v>
          </cell>
          <cell r="V126">
            <v>-486.33</v>
          </cell>
        </row>
        <row r="127">
          <cell r="P127">
            <v>509</v>
          </cell>
          <cell r="U127">
            <v>0</v>
          </cell>
          <cell r="V127">
            <v>0</v>
          </cell>
        </row>
        <row r="128">
          <cell r="P128">
            <v>509</v>
          </cell>
          <cell r="U128">
            <v>649.91999999999996</v>
          </cell>
          <cell r="V128">
            <v>644.14</v>
          </cell>
        </row>
        <row r="129">
          <cell r="U129">
            <v>0</v>
          </cell>
          <cell r="V129">
            <v>0</v>
          </cell>
        </row>
        <row r="130">
          <cell r="P130">
            <v>386</v>
          </cell>
          <cell r="U130">
            <v>-45.32</v>
          </cell>
          <cell r="V130">
            <v>-38.76</v>
          </cell>
        </row>
        <row r="131">
          <cell r="U131">
            <v>0</v>
          </cell>
          <cell r="V131">
            <v>0</v>
          </cell>
        </row>
        <row r="132">
          <cell r="P132">
            <v>386</v>
          </cell>
          <cell r="U132">
            <v>-8.49</v>
          </cell>
          <cell r="V132">
            <v>-7.2</v>
          </cell>
        </row>
        <row r="133">
          <cell r="P133">
            <v>386</v>
          </cell>
          <cell r="U133">
            <v>-7.21</v>
          </cell>
          <cell r="V133">
            <v>-7.21</v>
          </cell>
        </row>
        <row r="134">
          <cell r="P134">
            <v>386</v>
          </cell>
          <cell r="U134">
            <v>0</v>
          </cell>
          <cell r="V134">
            <v>0</v>
          </cell>
        </row>
        <row r="135">
          <cell r="P135">
            <v>386</v>
          </cell>
          <cell r="U135">
            <v>79.94</v>
          </cell>
          <cell r="V135">
            <v>63.69</v>
          </cell>
        </row>
        <row r="136">
          <cell r="P136">
            <v>386</v>
          </cell>
          <cell r="U136">
            <v>0</v>
          </cell>
          <cell r="V136">
            <v>0</v>
          </cell>
        </row>
        <row r="137">
          <cell r="P137">
            <v>386</v>
          </cell>
          <cell r="U137">
            <v>0</v>
          </cell>
          <cell r="V137">
            <v>0</v>
          </cell>
        </row>
        <row r="138">
          <cell r="P138">
            <v>386</v>
          </cell>
          <cell r="U138">
            <v>-109.15</v>
          </cell>
          <cell r="V138">
            <v>-87.61</v>
          </cell>
        </row>
        <row r="139">
          <cell r="P139">
            <v>386</v>
          </cell>
          <cell r="U139">
            <v>-0.42</v>
          </cell>
          <cell r="V139">
            <v>-0.42</v>
          </cell>
        </row>
        <row r="140">
          <cell r="U140">
            <v>0</v>
          </cell>
          <cell r="V140">
            <v>0</v>
          </cell>
        </row>
        <row r="141">
          <cell r="P141">
            <v>387</v>
          </cell>
          <cell r="U141">
            <v>0</v>
          </cell>
          <cell r="V141">
            <v>0</v>
          </cell>
        </row>
        <row r="142">
          <cell r="U142">
            <v>0</v>
          </cell>
          <cell r="V142">
            <v>0</v>
          </cell>
        </row>
        <row r="143">
          <cell r="P143">
            <v>387</v>
          </cell>
          <cell r="U143">
            <v>0</v>
          </cell>
          <cell r="V143">
            <v>0</v>
          </cell>
        </row>
        <row r="144">
          <cell r="P144">
            <v>387</v>
          </cell>
          <cell r="U144">
            <v>0</v>
          </cell>
          <cell r="V144">
            <v>0</v>
          </cell>
        </row>
        <row r="145">
          <cell r="U145">
            <v>0</v>
          </cell>
          <cell r="V145">
            <v>0</v>
          </cell>
        </row>
        <row r="146">
          <cell r="P146">
            <v>447</v>
          </cell>
          <cell r="U146">
            <v>0</v>
          </cell>
          <cell r="V146">
            <v>0</v>
          </cell>
        </row>
        <row r="147">
          <cell r="U147">
            <v>0</v>
          </cell>
          <cell r="V147">
            <v>0</v>
          </cell>
        </row>
        <row r="148">
          <cell r="P148">
            <v>510</v>
          </cell>
          <cell r="U148">
            <v>0</v>
          </cell>
          <cell r="V148">
            <v>0</v>
          </cell>
        </row>
        <row r="149">
          <cell r="U149">
            <v>0</v>
          </cell>
          <cell r="V149">
            <v>0</v>
          </cell>
        </row>
        <row r="150">
          <cell r="P150">
            <v>510</v>
          </cell>
          <cell r="U150">
            <v>0</v>
          </cell>
          <cell r="V150">
            <v>0</v>
          </cell>
        </row>
        <row r="151">
          <cell r="U151">
            <v>0</v>
          </cell>
          <cell r="V151">
            <v>0</v>
          </cell>
        </row>
        <row r="152">
          <cell r="P152">
            <v>511</v>
          </cell>
          <cell r="U152">
            <v>0</v>
          </cell>
          <cell r="V152">
            <v>0</v>
          </cell>
        </row>
        <row r="153">
          <cell r="U153">
            <v>0</v>
          </cell>
          <cell r="V153">
            <v>0</v>
          </cell>
        </row>
        <row r="154">
          <cell r="P154">
            <v>511</v>
          </cell>
          <cell r="U154">
            <v>0</v>
          </cell>
          <cell r="V154">
            <v>0</v>
          </cell>
        </row>
        <row r="155">
          <cell r="P155">
            <v>511</v>
          </cell>
          <cell r="U155">
            <v>0</v>
          </cell>
          <cell r="V155">
            <v>0</v>
          </cell>
        </row>
        <row r="156">
          <cell r="U156">
            <v>0</v>
          </cell>
          <cell r="V156">
            <v>0</v>
          </cell>
        </row>
        <row r="157">
          <cell r="P157">
            <v>157</v>
          </cell>
          <cell r="U157">
            <v>0</v>
          </cell>
          <cell r="V157">
            <v>0</v>
          </cell>
        </row>
        <row r="158">
          <cell r="U158">
            <v>0</v>
          </cell>
          <cell r="V158">
            <v>0</v>
          </cell>
        </row>
        <row r="159">
          <cell r="P159">
            <v>448</v>
          </cell>
          <cell r="U159">
            <v>0</v>
          </cell>
          <cell r="V159">
            <v>0</v>
          </cell>
        </row>
        <row r="160">
          <cell r="U160">
            <v>0</v>
          </cell>
          <cell r="V160">
            <v>0</v>
          </cell>
        </row>
        <row r="161">
          <cell r="P161">
            <v>512</v>
          </cell>
          <cell r="U161">
            <v>0</v>
          </cell>
          <cell r="V161">
            <v>0</v>
          </cell>
        </row>
        <row r="162">
          <cell r="U162">
            <v>0</v>
          </cell>
          <cell r="V162">
            <v>0</v>
          </cell>
        </row>
        <row r="163">
          <cell r="P163">
            <v>512</v>
          </cell>
          <cell r="U163">
            <v>0</v>
          </cell>
          <cell r="V163">
            <v>0</v>
          </cell>
        </row>
        <row r="164">
          <cell r="U164">
            <v>0</v>
          </cell>
          <cell r="V164">
            <v>0</v>
          </cell>
        </row>
        <row r="165">
          <cell r="P165">
            <v>390</v>
          </cell>
          <cell r="U165">
            <v>0</v>
          </cell>
          <cell r="V165">
            <v>0</v>
          </cell>
        </row>
        <row r="166">
          <cell r="U166">
            <v>0</v>
          </cell>
          <cell r="V166">
            <v>0</v>
          </cell>
        </row>
        <row r="167">
          <cell r="P167">
            <v>390</v>
          </cell>
          <cell r="U167">
            <v>0</v>
          </cell>
          <cell r="V167">
            <v>0</v>
          </cell>
        </row>
        <row r="168">
          <cell r="P168">
            <v>390</v>
          </cell>
          <cell r="U168">
            <v>0</v>
          </cell>
          <cell r="V168">
            <v>0</v>
          </cell>
        </row>
        <row r="169">
          <cell r="P169">
            <v>390</v>
          </cell>
          <cell r="U169">
            <v>0</v>
          </cell>
          <cell r="V169">
            <v>0</v>
          </cell>
        </row>
        <row r="170">
          <cell r="U170">
            <v>0</v>
          </cell>
          <cell r="V170">
            <v>0</v>
          </cell>
        </row>
        <row r="171">
          <cell r="P171">
            <v>392</v>
          </cell>
          <cell r="U171">
            <v>0</v>
          </cell>
          <cell r="V171">
            <v>0</v>
          </cell>
        </row>
        <row r="172">
          <cell r="U172">
            <v>0</v>
          </cell>
          <cell r="V172">
            <v>0</v>
          </cell>
        </row>
        <row r="173">
          <cell r="P173">
            <v>392</v>
          </cell>
          <cell r="U173">
            <v>0</v>
          </cell>
          <cell r="V173">
            <v>0</v>
          </cell>
        </row>
        <row r="174">
          <cell r="P174">
            <v>392</v>
          </cell>
          <cell r="U174">
            <v>0</v>
          </cell>
          <cell r="V174">
            <v>0</v>
          </cell>
        </row>
        <row r="175">
          <cell r="U175">
            <v>0</v>
          </cell>
          <cell r="V175">
            <v>0</v>
          </cell>
        </row>
        <row r="176">
          <cell r="P176">
            <v>449</v>
          </cell>
          <cell r="U176">
            <v>0</v>
          </cell>
          <cell r="V176">
            <v>0</v>
          </cell>
        </row>
        <row r="177">
          <cell r="U177">
            <v>0</v>
          </cell>
          <cell r="V177">
            <v>0</v>
          </cell>
        </row>
        <row r="178">
          <cell r="P178">
            <v>513</v>
          </cell>
          <cell r="U178">
            <v>0</v>
          </cell>
          <cell r="V178">
            <v>0</v>
          </cell>
        </row>
        <row r="179">
          <cell r="U179">
            <v>0</v>
          </cell>
          <cell r="V179">
            <v>0</v>
          </cell>
        </row>
        <row r="180">
          <cell r="P180">
            <v>513</v>
          </cell>
          <cell r="U180">
            <v>0</v>
          </cell>
          <cell r="V180">
            <v>0</v>
          </cell>
        </row>
        <row r="181">
          <cell r="U181">
            <v>0</v>
          </cell>
          <cell r="V181">
            <v>0</v>
          </cell>
        </row>
        <row r="182">
          <cell r="P182">
            <v>514</v>
          </cell>
          <cell r="U182">
            <v>0</v>
          </cell>
          <cell r="V182">
            <v>0</v>
          </cell>
        </row>
        <row r="183">
          <cell r="U183">
            <v>0</v>
          </cell>
          <cell r="V183">
            <v>0</v>
          </cell>
        </row>
        <row r="184">
          <cell r="P184">
            <v>514</v>
          </cell>
          <cell r="U184">
            <v>0</v>
          </cell>
          <cell r="V184">
            <v>0</v>
          </cell>
        </row>
        <row r="185">
          <cell r="P185">
            <v>514</v>
          </cell>
          <cell r="U185">
            <v>0</v>
          </cell>
          <cell r="V185">
            <v>0</v>
          </cell>
        </row>
        <row r="186">
          <cell r="U186">
            <v>0</v>
          </cell>
          <cell r="V186">
            <v>0</v>
          </cell>
        </row>
        <row r="187">
          <cell r="P187">
            <v>175</v>
          </cell>
          <cell r="U187">
            <v>150.56</v>
          </cell>
          <cell r="V187">
            <v>156.15</v>
          </cell>
        </row>
        <row r="188">
          <cell r="U188">
            <v>0</v>
          </cell>
          <cell r="V188">
            <v>0</v>
          </cell>
        </row>
        <row r="189">
          <cell r="P189">
            <v>161</v>
          </cell>
          <cell r="U189">
            <v>0</v>
          </cell>
          <cell r="V189">
            <v>0</v>
          </cell>
        </row>
        <row r="190">
          <cell r="U190">
            <v>0</v>
          </cell>
          <cell r="V190">
            <v>0</v>
          </cell>
        </row>
        <row r="191">
          <cell r="P191">
            <v>515</v>
          </cell>
          <cell r="U191">
            <v>0</v>
          </cell>
          <cell r="V191">
            <v>0</v>
          </cell>
        </row>
        <row r="192">
          <cell r="U192">
            <v>0</v>
          </cell>
          <cell r="V192">
            <v>0</v>
          </cell>
        </row>
        <row r="193">
          <cell r="P193">
            <v>515</v>
          </cell>
          <cell r="U193">
            <v>0</v>
          </cell>
          <cell r="V193">
            <v>0</v>
          </cell>
        </row>
        <row r="194">
          <cell r="P194">
            <v>515</v>
          </cell>
          <cell r="U194">
            <v>0</v>
          </cell>
          <cell r="V194">
            <v>0</v>
          </cell>
        </row>
        <row r="195">
          <cell r="U195">
            <v>0</v>
          </cell>
          <cell r="V195">
            <v>0</v>
          </cell>
        </row>
        <row r="196">
          <cell r="P196">
            <v>421</v>
          </cell>
          <cell r="U196">
            <v>0</v>
          </cell>
          <cell r="V196">
            <v>0</v>
          </cell>
        </row>
        <row r="197">
          <cell r="U197">
            <v>0</v>
          </cell>
          <cell r="V197">
            <v>0</v>
          </cell>
        </row>
        <row r="198">
          <cell r="P198">
            <v>421</v>
          </cell>
          <cell r="U198">
            <v>0</v>
          </cell>
          <cell r="V198">
            <v>0</v>
          </cell>
        </row>
        <row r="199">
          <cell r="P199">
            <v>421</v>
          </cell>
          <cell r="U199">
            <v>0</v>
          </cell>
          <cell r="V199">
            <v>0</v>
          </cell>
        </row>
        <row r="200">
          <cell r="P200">
            <v>421</v>
          </cell>
          <cell r="U200">
            <v>0</v>
          </cell>
          <cell r="V200">
            <v>0</v>
          </cell>
        </row>
        <row r="201">
          <cell r="U201">
            <v>0</v>
          </cell>
          <cell r="V201">
            <v>0</v>
          </cell>
        </row>
        <row r="202">
          <cell r="P202">
            <v>395</v>
          </cell>
          <cell r="U202">
            <v>0</v>
          </cell>
          <cell r="V202">
            <v>0</v>
          </cell>
        </row>
        <row r="203">
          <cell r="U203">
            <v>0</v>
          </cell>
          <cell r="V203">
            <v>0</v>
          </cell>
        </row>
        <row r="204">
          <cell r="P204">
            <v>395</v>
          </cell>
          <cell r="U204">
            <v>0</v>
          </cell>
          <cell r="V204">
            <v>0</v>
          </cell>
        </row>
        <row r="205">
          <cell r="P205">
            <v>395</v>
          </cell>
          <cell r="U205">
            <v>0</v>
          </cell>
          <cell r="V205">
            <v>0</v>
          </cell>
        </row>
        <row r="206">
          <cell r="U206">
            <v>0</v>
          </cell>
          <cell r="V206">
            <v>0</v>
          </cell>
        </row>
        <row r="207">
          <cell r="P207">
            <v>368</v>
          </cell>
          <cell r="U207">
            <v>150.56</v>
          </cell>
          <cell r="V207">
            <v>156.15</v>
          </cell>
        </row>
        <row r="208">
          <cell r="U208">
            <v>0</v>
          </cell>
          <cell r="V208">
            <v>0</v>
          </cell>
        </row>
        <row r="209">
          <cell r="P209">
            <v>516</v>
          </cell>
          <cell r="U209">
            <v>185.06</v>
          </cell>
          <cell r="V209">
            <v>181.09</v>
          </cell>
        </row>
        <row r="210">
          <cell r="U210">
            <v>0</v>
          </cell>
          <cell r="V210">
            <v>0</v>
          </cell>
        </row>
        <row r="211">
          <cell r="P211">
            <v>516</v>
          </cell>
          <cell r="U211">
            <v>185.06</v>
          </cell>
          <cell r="V211">
            <v>181.09</v>
          </cell>
        </row>
        <row r="212">
          <cell r="P212">
            <v>516</v>
          </cell>
          <cell r="U212">
            <v>0</v>
          </cell>
          <cell r="V212">
            <v>0</v>
          </cell>
        </row>
        <row r="213">
          <cell r="U213">
            <v>0</v>
          </cell>
          <cell r="V213">
            <v>0</v>
          </cell>
        </row>
        <row r="214">
          <cell r="P214">
            <v>517</v>
          </cell>
          <cell r="U214">
            <v>-34.5</v>
          </cell>
          <cell r="V214">
            <v>-24.94</v>
          </cell>
        </row>
        <row r="215">
          <cell r="U215">
            <v>0</v>
          </cell>
          <cell r="V215">
            <v>0</v>
          </cell>
        </row>
        <row r="216">
          <cell r="P216">
            <v>517</v>
          </cell>
          <cell r="U216">
            <v>-34.5</v>
          </cell>
          <cell r="V216">
            <v>-24.94</v>
          </cell>
        </row>
        <row r="217">
          <cell r="P217">
            <v>517</v>
          </cell>
          <cell r="U217">
            <v>0</v>
          </cell>
          <cell r="V217">
            <v>0</v>
          </cell>
        </row>
        <row r="218">
          <cell r="P218">
            <v>517</v>
          </cell>
          <cell r="U218">
            <v>0</v>
          </cell>
          <cell r="V218">
            <v>0</v>
          </cell>
        </row>
        <row r="219">
          <cell r="U219">
            <v>0</v>
          </cell>
          <cell r="V219">
            <v>0</v>
          </cell>
        </row>
        <row r="220">
          <cell r="P220">
            <v>158</v>
          </cell>
          <cell r="U220">
            <v>5420.27</v>
          </cell>
          <cell r="V220">
            <v>5798.37</v>
          </cell>
        </row>
        <row r="221">
          <cell r="U221">
            <v>0</v>
          </cell>
          <cell r="V221">
            <v>0</v>
          </cell>
        </row>
        <row r="222">
          <cell r="P222">
            <v>45</v>
          </cell>
          <cell r="U222">
            <v>-2.94</v>
          </cell>
          <cell r="V222">
            <v>-2.56</v>
          </cell>
        </row>
        <row r="223">
          <cell r="U223">
            <v>0</v>
          </cell>
          <cell r="V223">
            <v>0</v>
          </cell>
        </row>
        <row r="224">
          <cell r="P224">
            <v>518</v>
          </cell>
          <cell r="U224">
            <v>6.85</v>
          </cell>
          <cell r="V224">
            <v>7.26</v>
          </cell>
        </row>
        <row r="225">
          <cell r="U225">
            <v>0</v>
          </cell>
          <cell r="V225">
            <v>0</v>
          </cell>
        </row>
        <row r="226">
          <cell r="P226">
            <v>518</v>
          </cell>
          <cell r="U226">
            <v>6.85</v>
          </cell>
          <cell r="V226">
            <v>7.26</v>
          </cell>
        </row>
        <row r="227">
          <cell r="P227">
            <v>518</v>
          </cell>
          <cell r="U227">
            <v>0</v>
          </cell>
          <cell r="V227">
            <v>0</v>
          </cell>
        </row>
        <row r="228">
          <cell r="P228">
            <v>518</v>
          </cell>
          <cell r="U228">
            <v>0</v>
          </cell>
          <cell r="V228">
            <v>0</v>
          </cell>
        </row>
        <row r="229">
          <cell r="P229">
            <v>518</v>
          </cell>
          <cell r="U229">
            <v>0</v>
          </cell>
          <cell r="V229">
            <v>0</v>
          </cell>
        </row>
        <row r="230">
          <cell r="P230">
            <v>518</v>
          </cell>
          <cell r="U230">
            <v>0</v>
          </cell>
          <cell r="V230">
            <v>0</v>
          </cell>
        </row>
        <row r="231">
          <cell r="P231">
            <v>518</v>
          </cell>
          <cell r="U231">
            <v>0</v>
          </cell>
          <cell r="V231">
            <v>0</v>
          </cell>
        </row>
        <row r="232">
          <cell r="U232">
            <v>0</v>
          </cell>
          <cell r="V232">
            <v>0</v>
          </cell>
        </row>
        <row r="233">
          <cell r="P233">
            <v>423</v>
          </cell>
          <cell r="U233">
            <v>-9.7899999999999991</v>
          </cell>
          <cell r="V233">
            <v>-9.82</v>
          </cell>
        </row>
        <row r="234">
          <cell r="U234">
            <v>0</v>
          </cell>
          <cell r="V234">
            <v>0</v>
          </cell>
        </row>
        <row r="235">
          <cell r="P235">
            <v>423</v>
          </cell>
          <cell r="U235">
            <v>-3.04</v>
          </cell>
          <cell r="V235">
            <v>-3.06</v>
          </cell>
        </row>
        <row r="236">
          <cell r="P236">
            <v>423</v>
          </cell>
          <cell r="U236">
            <v>-7.0000000000000007E-2</v>
          </cell>
          <cell r="V236">
            <v>-7.0000000000000007E-2</v>
          </cell>
        </row>
        <row r="237">
          <cell r="P237">
            <v>423</v>
          </cell>
          <cell r="U237">
            <v>-6.69</v>
          </cell>
          <cell r="V237">
            <v>-6.69</v>
          </cell>
        </row>
        <row r="238">
          <cell r="P238">
            <v>423</v>
          </cell>
          <cell r="U238">
            <v>0</v>
          </cell>
          <cell r="V238">
            <v>0</v>
          </cell>
        </row>
        <row r="239">
          <cell r="P239">
            <v>423</v>
          </cell>
          <cell r="U239">
            <v>0</v>
          </cell>
          <cell r="V239">
            <v>0</v>
          </cell>
        </row>
        <row r="240">
          <cell r="P240">
            <v>423</v>
          </cell>
          <cell r="U240">
            <v>0</v>
          </cell>
          <cell r="V240">
            <v>0</v>
          </cell>
        </row>
        <row r="241">
          <cell r="P241">
            <v>423</v>
          </cell>
          <cell r="U241">
            <v>0</v>
          </cell>
          <cell r="V241">
            <v>0</v>
          </cell>
        </row>
        <row r="242">
          <cell r="P242">
            <v>423</v>
          </cell>
          <cell r="U242">
            <v>0</v>
          </cell>
          <cell r="V242">
            <v>0</v>
          </cell>
        </row>
        <row r="243">
          <cell r="P243">
            <v>423</v>
          </cell>
          <cell r="U243">
            <v>0</v>
          </cell>
          <cell r="V243">
            <v>0</v>
          </cell>
        </row>
        <row r="244">
          <cell r="U244">
            <v>0</v>
          </cell>
          <cell r="V244">
            <v>0</v>
          </cell>
        </row>
        <row r="245">
          <cell r="P245">
            <v>393</v>
          </cell>
          <cell r="U245">
            <v>0</v>
          </cell>
          <cell r="V245">
            <v>0</v>
          </cell>
        </row>
        <row r="246">
          <cell r="U246">
            <v>0</v>
          </cell>
          <cell r="V246">
            <v>0</v>
          </cell>
        </row>
        <row r="247">
          <cell r="P247">
            <v>393</v>
          </cell>
          <cell r="U247">
            <v>0</v>
          </cell>
          <cell r="V247">
            <v>0</v>
          </cell>
        </row>
        <row r="248">
          <cell r="P248">
            <v>393</v>
          </cell>
          <cell r="U248">
            <v>0</v>
          </cell>
          <cell r="V248">
            <v>0</v>
          </cell>
        </row>
        <row r="249">
          <cell r="P249">
            <v>393</v>
          </cell>
          <cell r="U249">
            <v>0</v>
          </cell>
          <cell r="V249">
            <v>0</v>
          </cell>
        </row>
        <row r="250">
          <cell r="U250">
            <v>0</v>
          </cell>
          <cell r="V250">
            <v>0</v>
          </cell>
        </row>
        <row r="251">
          <cell r="P251">
            <v>46</v>
          </cell>
          <cell r="U251">
            <v>5390.47</v>
          </cell>
          <cell r="V251">
            <v>5768.21</v>
          </cell>
        </row>
        <row r="252">
          <cell r="U252">
            <v>0</v>
          </cell>
          <cell r="V252">
            <v>0</v>
          </cell>
        </row>
        <row r="253">
          <cell r="P253">
            <v>519</v>
          </cell>
          <cell r="U253">
            <v>7461.99</v>
          </cell>
          <cell r="V253">
            <v>7449.6</v>
          </cell>
        </row>
        <row r="254">
          <cell r="U254">
            <v>0</v>
          </cell>
          <cell r="V254">
            <v>0</v>
          </cell>
        </row>
        <row r="255">
          <cell r="P255">
            <v>519</v>
          </cell>
          <cell r="U255">
            <v>7461.99</v>
          </cell>
          <cell r="V255">
            <v>7449.6</v>
          </cell>
        </row>
        <row r="256">
          <cell r="P256">
            <v>519</v>
          </cell>
          <cell r="U256">
            <v>0</v>
          </cell>
          <cell r="V256">
            <v>0</v>
          </cell>
        </row>
        <row r="257">
          <cell r="U257">
            <v>0</v>
          </cell>
          <cell r="V257">
            <v>0</v>
          </cell>
        </row>
        <row r="258">
          <cell r="P258">
            <v>520</v>
          </cell>
          <cell r="U258">
            <v>-2071.5100000000002</v>
          </cell>
          <cell r="V258">
            <v>-1681.38</v>
          </cell>
        </row>
        <row r="259">
          <cell r="U259">
            <v>0</v>
          </cell>
          <cell r="V259">
            <v>0</v>
          </cell>
        </row>
        <row r="260">
          <cell r="P260">
            <v>520</v>
          </cell>
          <cell r="U260">
            <v>-2057.11</v>
          </cell>
          <cell r="V260">
            <v>-1667.1</v>
          </cell>
        </row>
        <row r="261">
          <cell r="P261">
            <v>520</v>
          </cell>
          <cell r="U261">
            <v>-14.41</v>
          </cell>
          <cell r="V261">
            <v>-14.29</v>
          </cell>
        </row>
        <row r="262">
          <cell r="P262">
            <v>520</v>
          </cell>
          <cell r="U262">
            <v>0</v>
          </cell>
          <cell r="V262">
            <v>0</v>
          </cell>
        </row>
        <row r="263">
          <cell r="U263">
            <v>0</v>
          </cell>
          <cell r="V263">
            <v>0</v>
          </cell>
        </row>
        <row r="264">
          <cell r="P264">
            <v>450</v>
          </cell>
          <cell r="U264">
            <v>32.74</v>
          </cell>
          <cell r="V264">
            <v>32.72</v>
          </cell>
        </row>
        <row r="265">
          <cell r="U265">
            <v>0</v>
          </cell>
          <cell r="V265">
            <v>0</v>
          </cell>
        </row>
        <row r="266">
          <cell r="P266">
            <v>521</v>
          </cell>
          <cell r="U266">
            <v>35.82</v>
          </cell>
          <cell r="V266">
            <v>34.42</v>
          </cell>
        </row>
        <row r="267">
          <cell r="U267">
            <v>0</v>
          </cell>
          <cell r="V267">
            <v>0</v>
          </cell>
        </row>
        <row r="268">
          <cell r="P268">
            <v>521</v>
          </cell>
          <cell r="U268">
            <v>35.82</v>
          </cell>
          <cell r="V268">
            <v>34.42</v>
          </cell>
        </row>
        <row r="269">
          <cell r="U269">
            <v>0</v>
          </cell>
          <cell r="V269">
            <v>0</v>
          </cell>
        </row>
        <row r="270">
          <cell r="P270">
            <v>522</v>
          </cell>
          <cell r="U270">
            <v>-3.08</v>
          </cell>
          <cell r="V270">
            <v>-1.7</v>
          </cell>
        </row>
        <row r="271">
          <cell r="U271">
            <v>0</v>
          </cell>
          <cell r="V271">
            <v>0</v>
          </cell>
        </row>
        <row r="272">
          <cell r="P272">
            <v>522</v>
          </cell>
          <cell r="U272">
            <v>-3.08</v>
          </cell>
          <cell r="V272">
            <v>-1.7</v>
          </cell>
        </row>
        <row r="273">
          <cell r="P273">
            <v>522</v>
          </cell>
          <cell r="U273">
            <v>0</v>
          </cell>
          <cell r="V273">
            <v>0</v>
          </cell>
        </row>
        <row r="274">
          <cell r="U274">
            <v>0</v>
          </cell>
          <cell r="V274">
            <v>0</v>
          </cell>
        </row>
        <row r="275">
          <cell r="P275">
            <v>160</v>
          </cell>
          <cell r="U275">
            <v>6.13</v>
          </cell>
          <cell r="V275">
            <v>6.48</v>
          </cell>
        </row>
        <row r="276">
          <cell r="U276">
            <v>0</v>
          </cell>
          <cell r="V276">
            <v>0</v>
          </cell>
        </row>
        <row r="277">
          <cell r="P277">
            <v>163</v>
          </cell>
          <cell r="U277">
            <v>0.28999999999999998</v>
          </cell>
          <cell r="V277">
            <v>0.32</v>
          </cell>
        </row>
        <row r="278">
          <cell r="U278">
            <v>0</v>
          </cell>
          <cell r="V278">
            <v>0</v>
          </cell>
        </row>
        <row r="279">
          <cell r="P279">
            <v>523</v>
          </cell>
          <cell r="U279">
            <v>0.65</v>
          </cell>
          <cell r="V279">
            <v>0.65</v>
          </cell>
        </row>
        <row r="280">
          <cell r="U280">
            <v>0</v>
          </cell>
          <cell r="V280">
            <v>0</v>
          </cell>
        </row>
        <row r="281">
          <cell r="P281">
            <v>523</v>
          </cell>
          <cell r="U281">
            <v>0.65</v>
          </cell>
          <cell r="V281">
            <v>0.65</v>
          </cell>
        </row>
        <row r="282">
          <cell r="U282">
            <v>0</v>
          </cell>
          <cell r="V282">
            <v>0</v>
          </cell>
        </row>
        <row r="283">
          <cell r="P283">
            <v>378</v>
          </cell>
          <cell r="U283">
            <v>-0.36</v>
          </cell>
          <cell r="V283">
            <v>-0.33</v>
          </cell>
        </row>
        <row r="284">
          <cell r="U284">
            <v>0</v>
          </cell>
          <cell r="V284">
            <v>0</v>
          </cell>
        </row>
        <row r="285">
          <cell r="P285">
            <v>378</v>
          </cell>
          <cell r="U285">
            <v>-0.34</v>
          </cell>
          <cell r="V285">
            <v>-0.3</v>
          </cell>
        </row>
        <row r="286">
          <cell r="P286">
            <v>378</v>
          </cell>
          <cell r="U286">
            <v>-0.02</v>
          </cell>
          <cell r="V286">
            <v>-0.02</v>
          </cell>
        </row>
        <row r="287">
          <cell r="U287">
            <v>0</v>
          </cell>
          <cell r="V287">
            <v>0</v>
          </cell>
        </row>
        <row r="288">
          <cell r="P288">
            <v>396</v>
          </cell>
          <cell r="U288">
            <v>0</v>
          </cell>
          <cell r="V288">
            <v>0</v>
          </cell>
        </row>
        <row r="289">
          <cell r="U289">
            <v>0</v>
          </cell>
          <cell r="V289">
            <v>0</v>
          </cell>
        </row>
        <row r="290">
          <cell r="P290">
            <v>396</v>
          </cell>
          <cell r="U290">
            <v>0</v>
          </cell>
          <cell r="V290">
            <v>0</v>
          </cell>
        </row>
        <row r="291">
          <cell r="P291">
            <v>396</v>
          </cell>
          <cell r="U291">
            <v>0</v>
          </cell>
          <cell r="V291">
            <v>0</v>
          </cell>
        </row>
        <row r="292">
          <cell r="U292">
            <v>0</v>
          </cell>
          <cell r="V292">
            <v>0</v>
          </cell>
        </row>
        <row r="293">
          <cell r="P293">
            <v>164</v>
          </cell>
          <cell r="U293">
            <v>5.84</v>
          </cell>
          <cell r="V293">
            <v>6.15</v>
          </cell>
        </row>
        <row r="294">
          <cell r="U294">
            <v>0</v>
          </cell>
          <cell r="V294">
            <v>0</v>
          </cell>
        </row>
        <row r="295">
          <cell r="P295">
            <v>524</v>
          </cell>
          <cell r="U295">
            <v>7.55</v>
          </cell>
          <cell r="V295">
            <v>7.4</v>
          </cell>
        </row>
        <row r="296">
          <cell r="U296">
            <v>0</v>
          </cell>
          <cell r="V296">
            <v>0</v>
          </cell>
        </row>
        <row r="297">
          <cell r="P297">
            <v>524</v>
          </cell>
          <cell r="U297">
            <v>7.55</v>
          </cell>
          <cell r="V297">
            <v>7.4</v>
          </cell>
        </row>
        <row r="298">
          <cell r="U298">
            <v>0</v>
          </cell>
          <cell r="V298">
            <v>0</v>
          </cell>
        </row>
        <row r="299">
          <cell r="P299">
            <v>525</v>
          </cell>
          <cell r="U299">
            <v>-1.71</v>
          </cell>
          <cell r="V299">
            <v>-1.24</v>
          </cell>
        </row>
        <row r="300">
          <cell r="U300">
            <v>0</v>
          </cell>
          <cell r="V300">
            <v>0</v>
          </cell>
        </row>
        <row r="301">
          <cell r="P301">
            <v>525</v>
          </cell>
          <cell r="U301">
            <v>-1.67</v>
          </cell>
          <cell r="V301">
            <v>-1.2</v>
          </cell>
        </row>
        <row r="302">
          <cell r="P302">
            <v>525</v>
          </cell>
          <cell r="U302">
            <v>-0.04</v>
          </cell>
          <cell r="V302">
            <v>-0.04</v>
          </cell>
        </row>
        <row r="303">
          <cell r="U303">
            <v>0</v>
          </cell>
          <cell r="V303">
            <v>0</v>
          </cell>
        </row>
        <row r="304">
          <cell r="P304">
            <v>464</v>
          </cell>
          <cell r="U304">
            <v>0</v>
          </cell>
          <cell r="V304">
            <v>0</v>
          </cell>
        </row>
        <row r="305">
          <cell r="U305">
            <v>0</v>
          </cell>
          <cell r="V305">
            <v>0</v>
          </cell>
        </row>
        <row r="306">
          <cell r="P306">
            <v>526</v>
          </cell>
          <cell r="U306">
            <v>0</v>
          </cell>
          <cell r="V306">
            <v>0</v>
          </cell>
        </row>
        <row r="307">
          <cell r="U307">
            <v>0</v>
          </cell>
          <cell r="V307">
            <v>0</v>
          </cell>
        </row>
        <row r="308">
          <cell r="P308">
            <v>526</v>
          </cell>
          <cell r="U308">
            <v>0</v>
          </cell>
          <cell r="V308">
            <v>0</v>
          </cell>
        </row>
        <row r="309">
          <cell r="U309">
            <v>0</v>
          </cell>
          <cell r="V309">
            <v>0</v>
          </cell>
        </row>
        <row r="310">
          <cell r="P310">
            <v>527</v>
          </cell>
          <cell r="U310">
            <v>0</v>
          </cell>
          <cell r="V310">
            <v>0</v>
          </cell>
        </row>
        <row r="311">
          <cell r="U311">
            <v>0</v>
          </cell>
          <cell r="V311">
            <v>0</v>
          </cell>
        </row>
        <row r="312">
          <cell r="P312">
            <v>527</v>
          </cell>
          <cell r="U312">
            <v>0</v>
          </cell>
          <cell r="V312">
            <v>0</v>
          </cell>
        </row>
        <row r="313">
          <cell r="P313">
            <v>527</v>
          </cell>
          <cell r="U313">
            <v>0</v>
          </cell>
          <cell r="V313">
            <v>0</v>
          </cell>
        </row>
        <row r="314">
          <cell r="U314">
            <v>0</v>
          </cell>
          <cell r="V314">
            <v>0</v>
          </cell>
        </row>
        <row r="315">
          <cell r="P315">
            <v>173</v>
          </cell>
          <cell r="U315">
            <v>0</v>
          </cell>
          <cell r="V315">
            <v>0</v>
          </cell>
        </row>
        <row r="316">
          <cell r="U316">
            <v>0</v>
          </cell>
          <cell r="V316">
            <v>0</v>
          </cell>
        </row>
        <row r="317">
          <cell r="P317">
            <v>528</v>
          </cell>
          <cell r="U317">
            <v>0</v>
          </cell>
          <cell r="V317">
            <v>0</v>
          </cell>
        </row>
        <row r="318">
          <cell r="U318">
            <v>0</v>
          </cell>
          <cell r="V318">
            <v>0</v>
          </cell>
        </row>
        <row r="319">
          <cell r="P319">
            <v>528</v>
          </cell>
          <cell r="U319">
            <v>0</v>
          </cell>
          <cell r="V319">
            <v>0</v>
          </cell>
        </row>
        <row r="320">
          <cell r="U320">
            <v>0</v>
          </cell>
          <cell r="V320">
            <v>0</v>
          </cell>
        </row>
        <row r="321">
          <cell r="P321">
            <v>398</v>
          </cell>
          <cell r="U321">
            <v>0</v>
          </cell>
          <cell r="V321">
            <v>0</v>
          </cell>
        </row>
        <row r="322">
          <cell r="U322">
            <v>0</v>
          </cell>
          <cell r="V322">
            <v>0</v>
          </cell>
        </row>
        <row r="323">
          <cell r="P323">
            <v>398</v>
          </cell>
          <cell r="U323">
            <v>0</v>
          </cell>
          <cell r="V323">
            <v>0</v>
          </cell>
        </row>
        <row r="324">
          <cell r="P324">
            <v>398</v>
          </cell>
          <cell r="U324">
            <v>0</v>
          </cell>
          <cell r="V324">
            <v>0</v>
          </cell>
        </row>
        <row r="325">
          <cell r="U325">
            <v>0</v>
          </cell>
          <cell r="V325">
            <v>0</v>
          </cell>
        </row>
        <row r="326">
          <cell r="P326">
            <v>399</v>
          </cell>
          <cell r="U326">
            <v>0</v>
          </cell>
          <cell r="V326">
            <v>0</v>
          </cell>
        </row>
        <row r="327">
          <cell r="U327">
            <v>0</v>
          </cell>
          <cell r="V327">
            <v>0</v>
          </cell>
        </row>
        <row r="328">
          <cell r="P328">
            <v>399</v>
          </cell>
          <cell r="U328">
            <v>0</v>
          </cell>
          <cell r="V328">
            <v>0</v>
          </cell>
        </row>
        <row r="329">
          <cell r="P329">
            <v>399</v>
          </cell>
          <cell r="U329">
            <v>0</v>
          </cell>
          <cell r="V329">
            <v>0</v>
          </cell>
        </row>
        <row r="330">
          <cell r="U330">
            <v>0</v>
          </cell>
          <cell r="V330">
            <v>0</v>
          </cell>
        </row>
        <row r="331">
          <cell r="P331">
            <v>174</v>
          </cell>
          <cell r="U331">
            <v>0.22</v>
          </cell>
          <cell r="V331">
            <v>0.59</v>
          </cell>
        </row>
        <row r="332">
          <cell r="U332">
            <v>0</v>
          </cell>
          <cell r="V332">
            <v>0</v>
          </cell>
        </row>
        <row r="333">
          <cell r="P333">
            <v>165</v>
          </cell>
          <cell r="U333">
            <v>0</v>
          </cell>
          <cell r="V333">
            <v>0</v>
          </cell>
        </row>
        <row r="334">
          <cell r="U334">
            <v>0</v>
          </cell>
          <cell r="V334">
            <v>0</v>
          </cell>
        </row>
        <row r="335">
          <cell r="P335">
            <v>529</v>
          </cell>
          <cell r="U335">
            <v>0</v>
          </cell>
          <cell r="V335">
            <v>0</v>
          </cell>
        </row>
        <row r="336">
          <cell r="U336">
            <v>0</v>
          </cell>
          <cell r="V336">
            <v>0</v>
          </cell>
        </row>
        <row r="337">
          <cell r="P337">
            <v>529</v>
          </cell>
          <cell r="U337">
            <v>0</v>
          </cell>
          <cell r="V337">
            <v>0</v>
          </cell>
        </row>
        <row r="338">
          <cell r="U338">
            <v>0</v>
          </cell>
          <cell r="V338">
            <v>0</v>
          </cell>
        </row>
        <row r="339">
          <cell r="P339">
            <v>424</v>
          </cell>
          <cell r="U339">
            <v>0</v>
          </cell>
          <cell r="V339">
            <v>0</v>
          </cell>
        </row>
        <row r="340">
          <cell r="U340">
            <v>0</v>
          </cell>
          <cell r="V340">
            <v>0</v>
          </cell>
        </row>
        <row r="341">
          <cell r="P341">
            <v>424</v>
          </cell>
          <cell r="U341">
            <v>0</v>
          </cell>
          <cell r="V341">
            <v>0</v>
          </cell>
        </row>
        <row r="342">
          <cell r="P342">
            <v>424</v>
          </cell>
          <cell r="U342">
            <v>0</v>
          </cell>
          <cell r="V342">
            <v>0</v>
          </cell>
        </row>
        <row r="343">
          <cell r="U343">
            <v>0</v>
          </cell>
          <cell r="V343">
            <v>0</v>
          </cell>
        </row>
        <row r="344">
          <cell r="P344">
            <v>397</v>
          </cell>
          <cell r="U344">
            <v>0</v>
          </cell>
          <cell r="V344">
            <v>0</v>
          </cell>
        </row>
        <row r="345">
          <cell r="U345">
            <v>0</v>
          </cell>
          <cell r="V345">
            <v>0</v>
          </cell>
        </row>
        <row r="346">
          <cell r="P346">
            <v>397</v>
          </cell>
          <cell r="U346">
            <v>0</v>
          </cell>
          <cell r="V346">
            <v>0</v>
          </cell>
        </row>
        <row r="347">
          <cell r="P347">
            <v>397</v>
          </cell>
          <cell r="U347">
            <v>0</v>
          </cell>
          <cell r="V347">
            <v>0</v>
          </cell>
        </row>
        <row r="348">
          <cell r="U348">
            <v>0</v>
          </cell>
          <cell r="V348">
            <v>0</v>
          </cell>
        </row>
        <row r="349">
          <cell r="P349">
            <v>166</v>
          </cell>
          <cell r="U349">
            <v>0.22</v>
          </cell>
          <cell r="V349">
            <v>0.59</v>
          </cell>
        </row>
        <row r="350">
          <cell r="U350">
            <v>0</v>
          </cell>
          <cell r="V350">
            <v>0</v>
          </cell>
        </row>
        <row r="351">
          <cell r="P351">
            <v>530</v>
          </cell>
          <cell r="U351">
            <v>0.92</v>
          </cell>
          <cell r="V351">
            <v>0.87</v>
          </cell>
        </row>
        <row r="352">
          <cell r="U352">
            <v>0</v>
          </cell>
          <cell r="V352">
            <v>0</v>
          </cell>
        </row>
        <row r="353">
          <cell r="P353">
            <v>530</v>
          </cell>
          <cell r="U353">
            <v>0.88</v>
          </cell>
          <cell r="V353">
            <v>0.83</v>
          </cell>
        </row>
        <row r="354">
          <cell r="P354">
            <v>530</v>
          </cell>
          <cell r="U354">
            <v>0.04</v>
          </cell>
          <cell r="V354">
            <v>0.04</v>
          </cell>
        </row>
        <row r="355">
          <cell r="P355">
            <v>530</v>
          </cell>
          <cell r="U355">
            <v>0</v>
          </cell>
          <cell r="V355">
            <v>0</v>
          </cell>
        </row>
        <row r="356">
          <cell r="U356">
            <v>0</v>
          </cell>
          <cell r="V356">
            <v>0</v>
          </cell>
        </row>
        <row r="357">
          <cell r="P357">
            <v>531</v>
          </cell>
          <cell r="U357">
            <v>-0.7</v>
          </cell>
          <cell r="V357">
            <v>-0.28000000000000003</v>
          </cell>
        </row>
        <row r="358">
          <cell r="U358">
            <v>0</v>
          </cell>
          <cell r="V358">
            <v>0</v>
          </cell>
        </row>
        <row r="359">
          <cell r="P359">
            <v>531</v>
          </cell>
          <cell r="U359">
            <v>-0.59</v>
          </cell>
          <cell r="V359">
            <v>-0.23</v>
          </cell>
        </row>
        <row r="360">
          <cell r="P360">
            <v>531</v>
          </cell>
          <cell r="U360">
            <v>-0.09</v>
          </cell>
          <cell r="V360">
            <v>-0.04</v>
          </cell>
        </row>
        <row r="361">
          <cell r="P361">
            <v>531</v>
          </cell>
          <cell r="U361">
            <v>-0.02</v>
          </cell>
          <cell r="V361">
            <v>-0.01</v>
          </cell>
        </row>
        <row r="362">
          <cell r="P362">
            <v>531</v>
          </cell>
          <cell r="U362">
            <v>0</v>
          </cell>
          <cell r="V362">
            <v>0</v>
          </cell>
        </row>
        <row r="363">
          <cell r="P363">
            <v>531</v>
          </cell>
          <cell r="U363">
            <v>0</v>
          </cell>
          <cell r="V363">
            <v>0</v>
          </cell>
        </row>
        <row r="364">
          <cell r="P364">
            <v>531</v>
          </cell>
          <cell r="U364">
            <v>0</v>
          </cell>
          <cell r="V364">
            <v>0</v>
          </cell>
        </row>
        <row r="365">
          <cell r="U365">
            <v>0</v>
          </cell>
          <cell r="V365">
            <v>0</v>
          </cell>
        </row>
        <row r="366">
          <cell r="P366">
            <v>21</v>
          </cell>
          <cell r="U366">
            <v>0</v>
          </cell>
          <cell r="V366">
            <v>0</v>
          </cell>
        </row>
        <row r="367">
          <cell r="U367">
            <v>0</v>
          </cell>
          <cell r="V367">
            <v>0</v>
          </cell>
        </row>
        <row r="368">
          <cell r="P368">
            <v>532</v>
          </cell>
          <cell r="U368">
            <v>0</v>
          </cell>
          <cell r="V368">
            <v>0</v>
          </cell>
        </row>
        <row r="369">
          <cell r="U369">
            <v>0</v>
          </cell>
          <cell r="V369">
            <v>0</v>
          </cell>
        </row>
        <row r="370">
          <cell r="P370">
            <v>532</v>
          </cell>
          <cell r="U370">
            <v>0</v>
          </cell>
          <cell r="V370">
            <v>0</v>
          </cell>
        </row>
        <row r="371">
          <cell r="P371">
            <v>532</v>
          </cell>
          <cell r="U371">
            <v>0</v>
          </cell>
          <cell r="V371">
            <v>0</v>
          </cell>
        </row>
        <row r="372">
          <cell r="P372">
            <v>532</v>
          </cell>
          <cell r="U372">
            <v>0</v>
          </cell>
          <cell r="V372">
            <v>0</v>
          </cell>
        </row>
        <row r="373">
          <cell r="P373">
            <v>532</v>
          </cell>
          <cell r="U373">
            <v>0</v>
          </cell>
          <cell r="V373">
            <v>0</v>
          </cell>
        </row>
        <row r="374">
          <cell r="U374">
            <v>0</v>
          </cell>
          <cell r="V374">
            <v>0</v>
          </cell>
        </row>
        <row r="375">
          <cell r="P375">
            <v>400</v>
          </cell>
          <cell r="U375">
            <v>0</v>
          </cell>
          <cell r="V375">
            <v>0</v>
          </cell>
        </row>
        <row r="376">
          <cell r="U376">
            <v>0</v>
          </cell>
          <cell r="V376">
            <v>0</v>
          </cell>
        </row>
        <row r="377">
          <cell r="P377">
            <v>400</v>
          </cell>
          <cell r="U377">
            <v>0</v>
          </cell>
          <cell r="V377">
            <v>0</v>
          </cell>
        </row>
        <row r="378">
          <cell r="P378">
            <v>400</v>
          </cell>
          <cell r="U378">
            <v>0</v>
          </cell>
          <cell r="V378">
            <v>0</v>
          </cell>
        </row>
        <row r="379">
          <cell r="P379">
            <v>400</v>
          </cell>
          <cell r="U379">
            <v>0</v>
          </cell>
          <cell r="V379">
            <v>0</v>
          </cell>
        </row>
        <row r="380">
          <cell r="P380">
            <v>400</v>
          </cell>
          <cell r="U380">
            <v>0</v>
          </cell>
          <cell r="V380">
            <v>0</v>
          </cell>
        </row>
        <row r="381">
          <cell r="P381">
            <v>400</v>
          </cell>
          <cell r="U381">
            <v>0</v>
          </cell>
          <cell r="V381">
            <v>0</v>
          </cell>
        </row>
        <row r="382">
          <cell r="P382">
            <v>400</v>
          </cell>
          <cell r="U382">
            <v>0</v>
          </cell>
          <cell r="V382">
            <v>0</v>
          </cell>
        </row>
        <row r="383">
          <cell r="P383">
            <v>400</v>
          </cell>
          <cell r="U383">
            <v>0</v>
          </cell>
          <cell r="V383">
            <v>0</v>
          </cell>
        </row>
        <row r="384">
          <cell r="U384">
            <v>0</v>
          </cell>
          <cell r="V384">
            <v>0</v>
          </cell>
        </row>
        <row r="385">
          <cell r="P385">
            <v>401</v>
          </cell>
          <cell r="U385">
            <v>0</v>
          </cell>
          <cell r="V385">
            <v>0</v>
          </cell>
        </row>
        <row r="386">
          <cell r="U386">
            <v>0</v>
          </cell>
          <cell r="V386">
            <v>0</v>
          </cell>
        </row>
        <row r="387">
          <cell r="P387">
            <v>401</v>
          </cell>
          <cell r="U387">
            <v>0</v>
          </cell>
          <cell r="V387">
            <v>0</v>
          </cell>
        </row>
        <row r="388">
          <cell r="P388">
            <v>401</v>
          </cell>
          <cell r="U388">
            <v>0</v>
          </cell>
          <cell r="V388">
            <v>0</v>
          </cell>
        </row>
        <row r="389">
          <cell r="U389">
            <v>0</v>
          </cell>
          <cell r="V389">
            <v>0</v>
          </cell>
        </row>
        <row r="390">
          <cell r="P390">
            <v>35</v>
          </cell>
          <cell r="U390">
            <v>2.39</v>
          </cell>
          <cell r="V390">
            <v>2.2799999999999998</v>
          </cell>
        </row>
        <row r="391">
          <cell r="U391">
            <v>0</v>
          </cell>
          <cell r="V391">
            <v>0</v>
          </cell>
        </row>
        <row r="392">
          <cell r="P392">
            <v>468</v>
          </cell>
          <cell r="U392">
            <v>0</v>
          </cell>
          <cell r="V392">
            <v>0</v>
          </cell>
        </row>
        <row r="393">
          <cell r="U393">
            <v>0</v>
          </cell>
          <cell r="V393">
            <v>0</v>
          </cell>
        </row>
        <row r="394">
          <cell r="P394">
            <v>533</v>
          </cell>
          <cell r="U394">
            <v>0</v>
          </cell>
          <cell r="V394">
            <v>0</v>
          </cell>
        </row>
        <row r="395">
          <cell r="U395">
            <v>0</v>
          </cell>
          <cell r="V395">
            <v>0</v>
          </cell>
        </row>
        <row r="396">
          <cell r="P396">
            <v>533</v>
          </cell>
          <cell r="U396">
            <v>0</v>
          </cell>
          <cell r="V396">
            <v>0</v>
          </cell>
        </row>
        <row r="397">
          <cell r="U397">
            <v>0</v>
          </cell>
          <cell r="V397">
            <v>0</v>
          </cell>
        </row>
        <row r="398">
          <cell r="P398">
            <v>384</v>
          </cell>
          <cell r="U398">
            <v>0</v>
          </cell>
          <cell r="V398">
            <v>0</v>
          </cell>
        </row>
        <row r="399">
          <cell r="U399">
            <v>0</v>
          </cell>
          <cell r="V399">
            <v>0</v>
          </cell>
        </row>
        <row r="400">
          <cell r="P400">
            <v>384</v>
          </cell>
          <cell r="U400">
            <v>0</v>
          </cell>
          <cell r="V400">
            <v>0</v>
          </cell>
        </row>
        <row r="401">
          <cell r="P401">
            <v>384</v>
          </cell>
          <cell r="U401">
            <v>0</v>
          </cell>
          <cell r="V401">
            <v>0</v>
          </cell>
        </row>
        <row r="402">
          <cell r="P402">
            <v>384</v>
          </cell>
          <cell r="U402">
            <v>0</v>
          </cell>
          <cell r="V402">
            <v>0</v>
          </cell>
        </row>
        <row r="403">
          <cell r="U403">
            <v>0</v>
          </cell>
          <cell r="V403">
            <v>0</v>
          </cell>
        </row>
        <row r="404">
          <cell r="P404">
            <v>385</v>
          </cell>
          <cell r="U404">
            <v>0</v>
          </cell>
          <cell r="V404">
            <v>0</v>
          </cell>
        </row>
        <row r="405">
          <cell r="U405">
            <v>0</v>
          </cell>
          <cell r="V405">
            <v>0</v>
          </cell>
        </row>
        <row r="406">
          <cell r="P406">
            <v>385</v>
          </cell>
          <cell r="U406">
            <v>0</v>
          </cell>
          <cell r="V406">
            <v>0</v>
          </cell>
        </row>
        <row r="407">
          <cell r="P407">
            <v>385</v>
          </cell>
          <cell r="U407">
            <v>0</v>
          </cell>
          <cell r="V407">
            <v>0</v>
          </cell>
        </row>
        <row r="408">
          <cell r="U408">
            <v>0</v>
          </cell>
          <cell r="V408">
            <v>0</v>
          </cell>
        </row>
        <row r="409">
          <cell r="P409">
            <v>469</v>
          </cell>
          <cell r="U409">
            <v>2.39</v>
          </cell>
          <cell r="V409">
            <v>2.2799999999999998</v>
          </cell>
        </row>
        <row r="410">
          <cell r="U410">
            <v>0</v>
          </cell>
          <cell r="V410">
            <v>0</v>
          </cell>
        </row>
        <row r="411">
          <cell r="P411">
            <v>534</v>
          </cell>
          <cell r="U411">
            <v>2.56</v>
          </cell>
          <cell r="V411">
            <v>2.35</v>
          </cell>
        </row>
        <row r="412">
          <cell r="U412">
            <v>0</v>
          </cell>
          <cell r="V412">
            <v>0</v>
          </cell>
        </row>
        <row r="413">
          <cell r="P413">
            <v>534</v>
          </cell>
          <cell r="U413">
            <v>2.56</v>
          </cell>
          <cell r="V413">
            <v>2.35</v>
          </cell>
        </row>
        <row r="414">
          <cell r="U414">
            <v>0</v>
          </cell>
          <cell r="V414">
            <v>0</v>
          </cell>
        </row>
        <row r="415">
          <cell r="P415">
            <v>535</v>
          </cell>
          <cell r="U415">
            <v>-0.17</v>
          </cell>
          <cell r="V415">
            <v>-7.0000000000000007E-2</v>
          </cell>
        </row>
        <row r="416">
          <cell r="U416">
            <v>0</v>
          </cell>
          <cell r="V416">
            <v>0</v>
          </cell>
        </row>
        <row r="417">
          <cell r="P417">
            <v>535</v>
          </cell>
          <cell r="U417">
            <v>-0.17</v>
          </cell>
          <cell r="V417">
            <v>-7.0000000000000007E-2</v>
          </cell>
        </row>
        <row r="418">
          <cell r="P418">
            <v>535</v>
          </cell>
          <cell r="U418">
            <v>0</v>
          </cell>
          <cell r="V418">
            <v>0</v>
          </cell>
        </row>
        <row r="419">
          <cell r="U419">
            <v>0</v>
          </cell>
          <cell r="V419">
            <v>0</v>
          </cell>
        </row>
        <row r="420">
          <cell r="P420">
            <v>466</v>
          </cell>
          <cell r="U420">
            <v>0</v>
          </cell>
          <cell r="V420">
            <v>0</v>
          </cell>
        </row>
        <row r="421">
          <cell r="U421">
            <v>0</v>
          </cell>
          <cell r="V421">
            <v>0</v>
          </cell>
        </row>
        <row r="422">
          <cell r="P422">
            <v>536</v>
          </cell>
          <cell r="U422">
            <v>0</v>
          </cell>
          <cell r="V422">
            <v>0.13</v>
          </cell>
        </row>
        <row r="423">
          <cell r="U423">
            <v>0</v>
          </cell>
          <cell r="V423">
            <v>0</v>
          </cell>
        </row>
        <row r="424">
          <cell r="P424">
            <v>536</v>
          </cell>
          <cell r="U424">
            <v>0</v>
          </cell>
          <cell r="V424">
            <v>0.13</v>
          </cell>
        </row>
        <row r="425">
          <cell r="U425">
            <v>0</v>
          </cell>
          <cell r="V425">
            <v>0</v>
          </cell>
        </row>
        <row r="426">
          <cell r="P426">
            <v>537</v>
          </cell>
          <cell r="U426">
            <v>0</v>
          </cell>
          <cell r="V426">
            <v>-0.13</v>
          </cell>
        </row>
        <row r="427">
          <cell r="U427">
            <v>0</v>
          </cell>
          <cell r="V427">
            <v>0</v>
          </cell>
        </row>
        <row r="428">
          <cell r="P428">
            <v>537</v>
          </cell>
          <cell r="U428">
            <v>0</v>
          </cell>
          <cell r="V428">
            <v>-0.13</v>
          </cell>
        </row>
        <row r="429">
          <cell r="U429">
            <v>0</v>
          </cell>
          <cell r="V429">
            <v>0</v>
          </cell>
        </row>
        <row r="430">
          <cell r="P430">
            <v>195</v>
          </cell>
          <cell r="U430">
            <v>17.96</v>
          </cell>
          <cell r="V430">
            <v>16</v>
          </cell>
        </row>
        <row r="431">
          <cell r="U431">
            <v>0</v>
          </cell>
          <cell r="V431">
            <v>0</v>
          </cell>
        </row>
        <row r="432">
          <cell r="P432">
            <v>578</v>
          </cell>
          <cell r="U432">
            <v>17.96</v>
          </cell>
          <cell r="V432">
            <v>16</v>
          </cell>
        </row>
        <row r="433">
          <cell r="U433">
            <v>0</v>
          </cell>
          <cell r="V433">
            <v>0</v>
          </cell>
        </row>
        <row r="434">
          <cell r="P434">
            <v>189</v>
          </cell>
          <cell r="U434">
            <v>5.84</v>
          </cell>
          <cell r="V434">
            <v>2.56</v>
          </cell>
        </row>
        <row r="435">
          <cell r="U435">
            <v>0</v>
          </cell>
          <cell r="V435">
            <v>0</v>
          </cell>
        </row>
        <row r="436">
          <cell r="P436">
            <v>47</v>
          </cell>
          <cell r="U436">
            <v>6.49</v>
          </cell>
          <cell r="V436">
            <v>1.95</v>
          </cell>
        </row>
        <row r="437">
          <cell r="U437">
            <v>0</v>
          </cell>
          <cell r="V437">
            <v>0</v>
          </cell>
        </row>
        <row r="438">
          <cell r="P438">
            <v>47</v>
          </cell>
          <cell r="U438">
            <v>6.49</v>
          </cell>
          <cell r="V438">
            <v>1.95</v>
          </cell>
        </row>
        <row r="439">
          <cell r="U439">
            <v>0</v>
          </cell>
          <cell r="V439">
            <v>0</v>
          </cell>
        </row>
        <row r="440">
          <cell r="P440">
            <v>191</v>
          </cell>
          <cell r="U440">
            <v>-0.65</v>
          </cell>
          <cell r="V440">
            <v>0.6</v>
          </cell>
        </row>
        <row r="441">
          <cell r="U441">
            <v>0</v>
          </cell>
          <cell r="V441">
            <v>0</v>
          </cell>
        </row>
        <row r="442">
          <cell r="P442">
            <v>191</v>
          </cell>
          <cell r="U442">
            <v>0.2</v>
          </cell>
          <cell r="V442">
            <v>0.6</v>
          </cell>
        </row>
        <row r="443">
          <cell r="P443">
            <v>191</v>
          </cell>
          <cell r="U443">
            <v>-0.85</v>
          </cell>
          <cell r="V443">
            <v>0</v>
          </cell>
        </row>
        <row r="444">
          <cell r="P444">
            <v>191</v>
          </cell>
          <cell r="U444">
            <v>0</v>
          </cell>
          <cell r="V444">
            <v>0</v>
          </cell>
        </row>
        <row r="445">
          <cell r="P445">
            <v>191</v>
          </cell>
          <cell r="U445">
            <v>0</v>
          </cell>
          <cell r="V445">
            <v>0</v>
          </cell>
        </row>
        <row r="446">
          <cell r="U446">
            <v>0</v>
          </cell>
          <cell r="V446">
            <v>0</v>
          </cell>
        </row>
        <row r="447">
          <cell r="P447">
            <v>192</v>
          </cell>
          <cell r="U447">
            <v>0</v>
          </cell>
          <cell r="V447">
            <v>0</v>
          </cell>
        </row>
        <row r="448">
          <cell r="U448">
            <v>0</v>
          </cell>
          <cell r="V448">
            <v>0</v>
          </cell>
        </row>
        <row r="449">
          <cell r="P449">
            <v>192</v>
          </cell>
          <cell r="U449">
            <v>0</v>
          </cell>
          <cell r="V449">
            <v>0</v>
          </cell>
        </row>
        <row r="450">
          <cell r="U450">
            <v>0</v>
          </cell>
          <cell r="V450">
            <v>0</v>
          </cell>
        </row>
        <row r="451">
          <cell r="P451">
            <v>193</v>
          </cell>
          <cell r="U451">
            <v>0</v>
          </cell>
          <cell r="V451">
            <v>0</v>
          </cell>
        </row>
        <row r="452">
          <cell r="U452">
            <v>0</v>
          </cell>
          <cell r="V452">
            <v>0</v>
          </cell>
        </row>
        <row r="453">
          <cell r="P453">
            <v>193</v>
          </cell>
          <cell r="U453">
            <v>0</v>
          </cell>
          <cell r="V453">
            <v>0</v>
          </cell>
        </row>
        <row r="454">
          <cell r="P454">
            <v>193</v>
          </cell>
          <cell r="U454">
            <v>0</v>
          </cell>
          <cell r="V454">
            <v>0</v>
          </cell>
        </row>
        <row r="455">
          <cell r="U455">
            <v>0</v>
          </cell>
          <cell r="V455">
            <v>0</v>
          </cell>
        </row>
        <row r="456">
          <cell r="P456">
            <v>190</v>
          </cell>
          <cell r="U456">
            <v>12.12</v>
          </cell>
          <cell r="V456">
            <v>13.45</v>
          </cell>
        </row>
        <row r="457">
          <cell r="U457">
            <v>0</v>
          </cell>
          <cell r="V457">
            <v>0</v>
          </cell>
        </row>
        <row r="458">
          <cell r="P458">
            <v>197</v>
          </cell>
          <cell r="U458">
            <v>0</v>
          </cell>
          <cell r="V458">
            <v>0</v>
          </cell>
        </row>
        <row r="459">
          <cell r="U459">
            <v>0</v>
          </cell>
          <cell r="V459">
            <v>0</v>
          </cell>
        </row>
        <row r="460">
          <cell r="P460">
            <v>197</v>
          </cell>
          <cell r="U460">
            <v>0</v>
          </cell>
          <cell r="V460">
            <v>0</v>
          </cell>
        </row>
        <row r="461">
          <cell r="U461">
            <v>0</v>
          </cell>
          <cell r="V461">
            <v>0</v>
          </cell>
        </row>
        <row r="462">
          <cell r="P462">
            <v>198</v>
          </cell>
          <cell r="U462">
            <v>5.85</v>
          </cell>
          <cell r="V462">
            <v>4.88</v>
          </cell>
        </row>
        <row r="463">
          <cell r="U463">
            <v>0</v>
          </cell>
          <cell r="V463">
            <v>0</v>
          </cell>
        </row>
        <row r="464">
          <cell r="P464">
            <v>198</v>
          </cell>
          <cell r="U464">
            <v>0</v>
          </cell>
          <cell r="V464">
            <v>0</v>
          </cell>
        </row>
        <row r="465">
          <cell r="P465">
            <v>198</v>
          </cell>
          <cell r="U465">
            <v>4.8499999999999996</v>
          </cell>
          <cell r="V465">
            <v>4.6900000000000004</v>
          </cell>
        </row>
        <row r="466">
          <cell r="P466">
            <v>198</v>
          </cell>
          <cell r="U466">
            <v>1</v>
          </cell>
          <cell r="V466">
            <v>0.18</v>
          </cell>
        </row>
        <row r="467">
          <cell r="P467">
            <v>198</v>
          </cell>
          <cell r="U467">
            <v>0</v>
          </cell>
          <cell r="V467">
            <v>0</v>
          </cell>
        </row>
        <row r="468">
          <cell r="P468">
            <v>198</v>
          </cell>
          <cell r="U468">
            <v>0</v>
          </cell>
          <cell r="V468">
            <v>0</v>
          </cell>
        </row>
        <row r="469">
          <cell r="U469">
            <v>0</v>
          </cell>
          <cell r="V469">
            <v>0</v>
          </cell>
        </row>
        <row r="470">
          <cell r="P470">
            <v>210</v>
          </cell>
          <cell r="U470">
            <v>6.27</v>
          </cell>
          <cell r="V470">
            <v>8.57</v>
          </cell>
        </row>
        <row r="471">
          <cell r="U471">
            <v>0</v>
          </cell>
          <cell r="V471">
            <v>0</v>
          </cell>
        </row>
        <row r="472">
          <cell r="P472">
            <v>210</v>
          </cell>
          <cell r="U472">
            <v>0</v>
          </cell>
          <cell r="V472">
            <v>2.71</v>
          </cell>
        </row>
        <row r="473">
          <cell r="P473">
            <v>210</v>
          </cell>
          <cell r="U473">
            <v>0</v>
          </cell>
          <cell r="V473">
            <v>0</v>
          </cell>
        </row>
        <row r="474">
          <cell r="P474">
            <v>210</v>
          </cell>
          <cell r="U474">
            <v>0.51</v>
          </cell>
          <cell r="V474">
            <v>0.26</v>
          </cell>
        </row>
        <row r="475">
          <cell r="P475">
            <v>210</v>
          </cell>
          <cell r="U475">
            <v>0</v>
          </cell>
          <cell r="V475">
            <v>0</v>
          </cell>
        </row>
        <row r="476">
          <cell r="P476">
            <v>210</v>
          </cell>
          <cell r="U476">
            <v>0</v>
          </cell>
          <cell r="V476">
            <v>0</v>
          </cell>
        </row>
        <row r="477">
          <cell r="P477">
            <v>210</v>
          </cell>
          <cell r="U477">
            <v>0</v>
          </cell>
          <cell r="V477">
            <v>0</v>
          </cell>
        </row>
        <row r="478">
          <cell r="P478">
            <v>210</v>
          </cell>
          <cell r="U478">
            <v>0</v>
          </cell>
          <cell r="V478">
            <v>0</v>
          </cell>
        </row>
        <row r="479">
          <cell r="P479">
            <v>210</v>
          </cell>
          <cell r="U479">
            <v>0</v>
          </cell>
          <cell r="V479">
            <v>0</v>
          </cell>
        </row>
        <row r="480">
          <cell r="P480">
            <v>210</v>
          </cell>
          <cell r="U480">
            <v>0</v>
          </cell>
          <cell r="V480">
            <v>0</v>
          </cell>
        </row>
        <row r="481">
          <cell r="P481">
            <v>210</v>
          </cell>
          <cell r="U481">
            <v>0</v>
          </cell>
          <cell r="V481">
            <v>0</v>
          </cell>
        </row>
        <row r="482">
          <cell r="P482">
            <v>210</v>
          </cell>
          <cell r="U482">
            <v>5.43</v>
          </cell>
          <cell r="V482">
            <v>5.44</v>
          </cell>
        </row>
        <row r="483">
          <cell r="P483">
            <v>210</v>
          </cell>
          <cell r="U483">
            <v>0.32</v>
          </cell>
          <cell r="V483">
            <v>0.16</v>
          </cell>
        </row>
        <row r="484">
          <cell r="P484">
            <v>210</v>
          </cell>
          <cell r="U484">
            <v>0</v>
          </cell>
          <cell r="V484">
            <v>0</v>
          </cell>
        </row>
        <row r="485">
          <cell r="P485">
            <v>210</v>
          </cell>
          <cell r="U485">
            <v>0</v>
          </cell>
          <cell r="V485">
            <v>0</v>
          </cell>
        </row>
        <row r="486">
          <cell r="U486">
            <v>0</v>
          </cell>
          <cell r="V486">
            <v>0</v>
          </cell>
        </row>
        <row r="487">
          <cell r="P487">
            <v>444</v>
          </cell>
          <cell r="U487">
            <v>0</v>
          </cell>
          <cell r="V487">
            <v>0</v>
          </cell>
        </row>
        <row r="488">
          <cell r="U488">
            <v>0</v>
          </cell>
          <cell r="V488">
            <v>0</v>
          </cell>
        </row>
        <row r="489">
          <cell r="P489">
            <v>444</v>
          </cell>
          <cell r="U489">
            <v>0</v>
          </cell>
          <cell r="V489">
            <v>0</v>
          </cell>
        </row>
        <row r="490">
          <cell r="U490">
            <v>0</v>
          </cell>
          <cell r="V490">
            <v>0</v>
          </cell>
        </row>
        <row r="491">
          <cell r="P491">
            <v>199</v>
          </cell>
          <cell r="U491">
            <v>0</v>
          </cell>
          <cell r="V491">
            <v>0</v>
          </cell>
        </row>
        <row r="492">
          <cell r="U492">
            <v>0</v>
          </cell>
          <cell r="V492">
            <v>0</v>
          </cell>
        </row>
        <row r="493">
          <cell r="P493">
            <v>579</v>
          </cell>
          <cell r="U493">
            <v>0</v>
          </cell>
          <cell r="V493">
            <v>0</v>
          </cell>
        </row>
        <row r="494">
          <cell r="U494">
            <v>0</v>
          </cell>
          <cell r="V494">
            <v>0</v>
          </cell>
        </row>
        <row r="495">
          <cell r="P495">
            <v>538</v>
          </cell>
          <cell r="U495">
            <v>0</v>
          </cell>
          <cell r="V495">
            <v>0</v>
          </cell>
        </row>
        <row r="496">
          <cell r="U496">
            <v>0</v>
          </cell>
          <cell r="V496">
            <v>0</v>
          </cell>
        </row>
        <row r="497">
          <cell r="P497">
            <v>538</v>
          </cell>
          <cell r="U497">
            <v>0</v>
          </cell>
          <cell r="V497">
            <v>0</v>
          </cell>
        </row>
        <row r="498">
          <cell r="U498">
            <v>0</v>
          </cell>
          <cell r="V498">
            <v>0</v>
          </cell>
        </row>
        <row r="499">
          <cell r="P499">
            <v>539</v>
          </cell>
          <cell r="U499">
            <v>0</v>
          </cell>
          <cell r="V499">
            <v>0</v>
          </cell>
        </row>
        <row r="500">
          <cell r="U500">
            <v>0</v>
          </cell>
          <cell r="V500">
            <v>0</v>
          </cell>
        </row>
        <row r="501">
          <cell r="P501">
            <v>539</v>
          </cell>
          <cell r="U501">
            <v>0</v>
          </cell>
          <cell r="V501">
            <v>0</v>
          </cell>
        </row>
        <row r="502">
          <cell r="U502">
            <v>0</v>
          </cell>
          <cell r="V502">
            <v>0</v>
          </cell>
        </row>
        <row r="503">
          <cell r="P503">
            <v>580</v>
          </cell>
          <cell r="U503">
            <v>0</v>
          </cell>
          <cell r="V503">
            <v>0</v>
          </cell>
        </row>
        <row r="504">
          <cell r="U504">
            <v>0</v>
          </cell>
          <cell r="V504">
            <v>0</v>
          </cell>
        </row>
        <row r="505">
          <cell r="P505">
            <v>581</v>
          </cell>
          <cell r="U505">
            <v>0</v>
          </cell>
          <cell r="V505">
            <v>0</v>
          </cell>
        </row>
        <row r="506">
          <cell r="U506">
            <v>0</v>
          </cell>
          <cell r="V506">
            <v>0</v>
          </cell>
        </row>
        <row r="507">
          <cell r="P507">
            <v>581</v>
          </cell>
          <cell r="U507">
            <v>0</v>
          </cell>
          <cell r="V507">
            <v>0</v>
          </cell>
        </row>
        <row r="508">
          <cell r="U508">
            <v>0</v>
          </cell>
          <cell r="V508">
            <v>0</v>
          </cell>
        </row>
        <row r="509">
          <cell r="P509">
            <v>582</v>
          </cell>
          <cell r="U509">
            <v>0</v>
          </cell>
          <cell r="V509">
            <v>0</v>
          </cell>
        </row>
        <row r="510">
          <cell r="U510">
            <v>0</v>
          </cell>
          <cell r="V510">
            <v>0</v>
          </cell>
        </row>
        <row r="511">
          <cell r="P511">
            <v>582</v>
          </cell>
          <cell r="U511">
            <v>0</v>
          </cell>
          <cell r="V511">
            <v>0</v>
          </cell>
        </row>
        <row r="512">
          <cell r="U512">
            <v>0</v>
          </cell>
          <cell r="V512">
            <v>0</v>
          </cell>
        </row>
        <row r="513">
          <cell r="P513">
            <v>470</v>
          </cell>
          <cell r="U513">
            <v>0</v>
          </cell>
          <cell r="V513">
            <v>0</v>
          </cell>
        </row>
        <row r="514">
          <cell r="U514">
            <v>0</v>
          </cell>
          <cell r="V514">
            <v>0</v>
          </cell>
        </row>
        <row r="515">
          <cell r="P515">
            <v>453</v>
          </cell>
          <cell r="U515">
            <v>0</v>
          </cell>
          <cell r="V515">
            <v>0</v>
          </cell>
        </row>
        <row r="516">
          <cell r="U516">
            <v>0</v>
          </cell>
          <cell r="V516">
            <v>0</v>
          </cell>
        </row>
        <row r="517">
          <cell r="P517">
            <v>453</v>
          </cell>
          <cell r="U517">
            <v>0</v>
          </cell>
          <cell r="V517">
            <v>0</v>
          </cell>
        </row>
        <row r="518">
          <cell r="P518">
            <v>453</v>
          </cell>
          <cell r="U518">
            <v>0</v>
          </cell>
          <cell r="V518">
            <v>0</v>
          </cell>
        </row>
        <row r="519">
          <cell r="P519">
            <v>453</v>
          </cell>
          <cell r="U519">
            <v>0</v>
          </cell>
          <cell r="V519">
            <v>0</v>
          </cell>
        </row>
        <row r="520">
          <cell r="U520">
            <v>0</v>
          </cell>
          <cell r="V520">
            <v>0</v>
          </cell>
        </row>
        <row r="521">
          <cell r="P521">
            <v>454</v>
          </cell>
          <cell r="U521">
            <v>0</v>
          </cell>
          <cell r="V521">
            <v>0</v>
          </cell>
        </row>
        <row r="522">
          <cell r="U522">
            <v>0</v>
          </cell>
          <cell r="V522">
            <v>0</v>
          </cell>
        </row>
        <row r="523">
          <cell r="P523">
            <v>454</v>
          </cell>
          <cell r="U523">
            <v>0</v>
          </cell>
          <cell r="V523">
            <v>0</v>
          </cell>
        </row>
        <row r="524">
          <cell r="P524">
            <v>454</v>
          </cell>
          <cell r="U524">
            <v>0</v>
          </cell>
          <cell r="V524">
            <v>0</v>
          </cell>
        </row>
        <row r="525">
          <cell r="P525">
            <v>454</v>
          </cell>
          <cell r="U525">
            <v>0</v>
          </cell>
          <cell r="V525">
            <v>0</v>
          </cell>
        </row>
        <row r="526">
          <cell r="U526">
            <v>0</v>
          </cell>
          <cell r="V526">
            <v>0</v>
          </cell>
        </row>
        <row r="527">
          <cell r="P527">
            <v>457</v>
          </cell>
          <cell r="U527">
            <v>0</v>
          </cell>
          <cell r="V527">
            <v>0</v>
          </cell>
        </row>
        <row r="528">
          <cell r="U528">
            <v>0</v>
          </cell>
          <cell r="V528">
            <v>0</v>
          </cell>
        </row>
        <row r="529">
          <cell r="P529">
            <v>457</v>
          </cell>
          <cell r="U529">
            <v>0</v>
          </cell>
          <cell r="V529">
            <v>0</v>
          </cell>
        </row>
        <row r="530">
          <cell r="P530">
            <v>457</v>
          </cell>
          <cell r="U530">
            <v>0</v>
          </cell>
          <cell r="V530">
            <v>0</v>
          </cell>
        </row>
        <row r="531">
          <cell r="P531">
            <v>457</v>
          </cell>
          <cell r="U531">
            <v>0</v>
          </cell>
          <cell r="V531">
            <v>0</v>
          </cell>
        </row>
        <row r="532">
          <cell r="U532">
            <v>0</v>
          </cell>
          <cell r="V532">
            <v>0</v>
          </cell>
        </row>
        <row r="533">
          <cell r="P533">
            <v>217</v>
          </cell>
          <cell r="U533">
            <v>0</v>
          </cell>
          <cell r="V533">
            <v>0</v>
          </cell>
        </row>
        <row r="534">
          <cell r="U534">
            <v>0</v>
          </cell>
          <cell r="V534">
            <v>0</v>
          </cell>
        </row>
        <row r="535">
          <cell r="P535">
            <v>216</v>
          </cell>
          <cell r="U535">
            <v>0</v>
          </cell>
          <cell r="V535">
            <v>0</v>
          </cell>
        </row>
        <row r="536">
          <cell r="U536">
            <v>0</v>
          </cell>
          <cell r="V536">
            <v>0</v>
          </cell>
        </row>
        <row r="537">
          <cell r="P537">
            <v>216</v>
          </cell>
          <cell r="U537">
            <v>0</v>
          </cell>
          <cell r="V537">
            <v>0</v>
          </cell>
        </row>
        <row r="538">
          <cell r="P538">
            <v>216</v>
          </cell>
          <cell r="U538">
            <v>0</v>
          </cell>
          <cell r="V538">
            <v>0</v>
          </cell>
        </row>
        <row r="539">
          <cell r="P539">
            <v>216</v>
          </cell>
          <cell r="U539">
            <v>0</v>
          </cell>
          <cell r="V539">
            <v>0</v>
          </cell>
        </row>
        <row r="540">
          <cell r="U540">
            <v>0</v>
          </cell>
          <cell r="V540">
            <v>0</v>
          </cell>
        </row>
        <row r="541">
          <cell r="P541">
            <v>231</v>
          </cell>
          <cell r="U541">
            <v>0</v>
          </cell>
          <cell r="V541">
            <v>0</v>
          </cell>
        </row>
        <row r="542">
          <cell r="U542">
            <v>0</v>
          </cell>
          <cell r="V542">
            <v>0</v>
          </cell>
        </row>
        <row r="543">
          <cell r="P543">
            <v>231</v>
          </cell>
          <cell r="U543">
            <v>0</v>
          </cell>
          <cell r="V543">
            <v>0</v>
          </cell>
        </row>
        <row r="544">
          <cell r="U544">
            <v>0</v>
          </cell>
          <cell r="V544">
            <v>0</v>
          </cell>
        </row>
        <row r="545">
          <cell r="P545">
            <v>9</v>
          </cell>
          <cell r="U545">
            <v>7.47</v>
          </cell>
          <cell r="V545">
            <v>10.029999999999999</v>
          </cell>
        </row>
        <row r="546">
          <cell r="U546">
            <v>0</v>
          </cell>
          <cell r="V546">
            <v>0</v>
          </cell>
        </row>
        <row r="547">
          <cell r="P547">
            <v>15</v>
          </cell>
          <cell r="U547">
            <v>0</v>
          </cell>
          <cell r="V547">
            <v>0</v>
          </cell>
        </row>
        <row r="548">
          <cell r="U548">
            <v>0</v>
          </cell>
          <cell r="V548">
            <v>0</v>
          </cell>
        </row>
        <row r="549">
          <cell r="P549">
            <v>51</v>
          </cell>
          <cell r="U549">
            <v>0</v>
          </cell>
          <cell r="V549">
            <v>0</v>
          </cell>
        </row>
        <row r="550">
          <cell r="U550">
            <v>0</v>
          </cell>
          <cell r="V550">
            <v>0</v>
          </cell>
        </row>
        <row r="551">
          <cell r="P551">
            <v>53</v>
          </cell>
          <cell r="U551">
            <v>0</v>
          </cell>
          <cell r="V551">
            <v>0</v>
          </cell>
        </row>
        <row r="552">
          <cell r="U552">
            <v>0</v>
          </cell>
          <cell r="V552">
            <v>0</v>
          </cell>
        </row>
        <row r="553">
          <cell r="P553">
            <v>172</v>
          </cell>
          <cell r="U553">
            <v>0</v>
          </cell>
          <cell r="V553">
            <v>0</v>
          </cell>
        </row>
        <row r="554">
          <cell r="U554">
            <v>0</v>
          </cell>
          <cell r="V554">
            <v>0</v>
          </cell>
        </row>
        <row r="555">
          <cell r="P555">
            <v>172</v>
          </cell>
          <cell r="U555">
            <v>0</v>
          </cell>
          <cell r="V555">
            <v>0</v>
          </cell>
        </row>
        <row r="556">
          <cell r="U556">
            <v>0</v>
          </cell>
          <cell r="V556">
            <v>0</v>
          </cell>
        </row>
        <row r="557">
          <cell r="P557">
            <v>176</v>
          </cell>
          <cell r="U557">
            <v>0</v>
          </cell>
          <cell r="V557">
            <v>0</v>
          </cell>
        </row>
        <row r="558">
          <cell r="U558">
            <v>0</v>
          </cell>
          <cell r="V558">
            <v>0</v>
          </cell>
        </row>
        <row r="559">
          <cell r="P559">
            <v>176</v>
          </cell>
          <cell r="U559">
            <v>0</v>
          </cell>
          <cell r="V559">
            <v>0</v>
          </cell>
        </row>
        <row r="560">
          <cell r="U560">
            <v>0</v>
          </cell>
          <cell r="V560">
            <v>0</v>
          </cell>
        </row>
        <row r="561">
          <cell r="P561">
            <v>170</v>
          </cell>
          <cell r="U561">
            <v>0</v>
          </cell>
          <cell r="V561">
            <v>0</v>
          </cell>
        </row>
        <row r="562">
          <cell r="U562">
            <v>0</v>
          </cell>
          <cell r="V562">
            <v>0</v>
          </cell>
        </row>
        <row r="563">
          <cell r="P563">
            <v>170</v>
          </cell>
          <cell r="U563">
            <v>0</v>
          </cell>
          <cell r="V563">
            <v>0</v>
          </cell>
        </row>
        <row r="564">
          <cell r="U564">
            <v>0</v>
          </cell>
          <cell r="V564">
            <v>0</v>
          </cell>
        </row>
        <row r="565">
          <cell r="P565">
            <v>186</v>
          </cell>
          <cell r="U565">
            <v>0</v>
          </cell>
          <cell r="V565">
            <v>0</v>
          </cell>
        </row>
        <row r="566">
          <cell r="U566">
            <v>0</v>
          </cell>
          <cell r="V566">
            <v>0</v>
          </cell>
        </row>
        <row r="567">
          <cell r="P567">
            <v>177</v>
          </cell>
          <cell r="U567">
            <v>0</v>
          </cell>
          <cell r="V567">
            <v>0</v>
          </cell>
        </row>
        <row r="568">
          <cell r="U568">
            <v>0</v>
          </cell>
          <cell r="V568">
            <v>0</v>
          </cell>
        </row>
        <row r="569">
          <cell r="P569">
            <v>177</v>
          </cell>
          <cell r="U569">
            <v>0</v>
          </cell>
          <cell r="V569">
            <v>0</v>
          </cell>
        </row>
        <row r="570">
          <cell r="U570">
            <v>0</v>
          </cell>
          <cell r="V570">
            <v>0</v>
          </cell>
        </row>
        <row r="571">
          <cell r="P571">
            <v>178</v>
          </cell>
          <cell r="U571">
            <v>0</v>
          </cell>
          <cell r="V571">
            <v>0</v>
          </cell>
        </row>
        <row r="572">
          <cell r="U572">
            <v>0</v>
          </cell>
          <cell r="V572">
            <v>0</v>
          </cell>
        </row>
        <row r="573">
          <cell r="P573">
            <v>403</v>
          </cell>
          <cell r="U573">
            <v>0</v>
          </cell>
          <cell r="V573">
            <v>0</v>
          </cell>
        </row>
        <row r="574">
          <cell r="U574">
            <v>0</v>
          </cell>
          <cell r="V574">
            <v>0</v>
          </cell>
        </row>
        <row r="575">
          <cell r="P575">
            <v>403</v>
          </cell>
          <cell r="U575">
            <v>0</v>
          </cell>
          <cell r="V575">
            <v>0</v>
          </cell>
        </row>
        <row r="576">
          <cell r="U576">
            <v>0</v>
          </cell>
          <cell r="V576">
            <v>0</v>
          </cell>
        </row>
        <row r="577">
          <cell r="P577">
            <v>404</v>
          </cell>
          <cell r="U577">
            <v>0</v>
          </cell>
          <cell r="V577">
            <v>0</v>
          </cell>
        </row>
        <row r="578">
          <cell r="U578">
            <v>0</v>
          </cell>
          <cell r="V578">
            <v>0</v>
          </cell>
        </row>
        <row r="579">
          <cell r="P579">
            <v>404</v>
          </cell>
          <cell r="U579">
            <v>0</v>
          </cell>
          <cell r="V579">
            <v>0</v>
          </cell>
        </row>
        <row r="580">
          <cell r="U580">
            <v>0</v>
          </cell>
          <cell r="V580">
            <v>0</v>
          </cell>
        </row>
        <row r="581">
          <cell r="P581">
            <v>187</v>
          </cell>
          <cell r="U581">
            <v>0</v>
          </cell>
          <cell r="V581">
            <v>0</v>
          </cell>
        </row>
        <row r="582">
          <cell r="U582">
            <v>0</v>
          </cell>
          <cell r="V582">
            <v>0</v>
          </cell>
        </row>
        <row r="583">
          <cell r="P583">
            <v>179</v>
          </cell>
          <cell r="U583">
            <v>0</v>
          </cell>
          <cell r="V583">
            <v>0</v>
          </cell>
        </row>
        <row r="584">
          <cell r="U584">
            <v>0</v>
          </cell>
          <cell r="V584">
            <v>0</v>
          </cell>
        </row>
        <row r="585">
          <cell r="P585">
            <v>179</v>
          </cell>
          <cell r="U585">
            <v>0</v>
          </cell>
          <cell r="V585">
            <v>0</v>
          </cell>
        </row>
        <row r="586">
          <cell r="U586">
            <v>0</v>
          </cell>
          <cell r="V586">
            <v>0</v>
          </cell>
        </row>
        <row r="587">
          <cell r="P587">
            <v>201</v>
          </cell>
          <cell r="U587">
            <v>0</v>
          </cell>
          <cell r="V587">
            <v>0</v>
          </cell>
        </row>
        <row r="588">
          <cell r="U588">
            <v>0</v>
          </cell>
          <cell r="V588">
            <v>0</v>
          </cell>
        </row>
        <row r="589">
          <cell r="P589">
            <v>201</v>
          </cell>
          <cell r="U589">
            <v>0</v>
          </cell>
          <cell r="V589">
            <v>0</v>
          </cell>
        </row>
        <row r="590">
          <cell r="U590">
            <v>0</v>
          </cell>
          <cell r="V590">
            <v>0</v>
          </cell>
        </row>
        <row r="591">
          <cell r="P591">
            <v>52</v>
          </cell>
          <cell r="U591">
            <v>0</v>
          </cell>
          <cell r="V591">
            <v>0</v>
          </cell>
        </row>
        <row r="592">
          <cell r="U592">
            <v>0</v>
          </cell>
          <cell r="V592">
            <v>0</v>
          </cell>
        </row>
        <row r="593">
          <cell r="P593">
            <v>180</v>
          </cell>
          <cell r="U593">
            <v>0</v>
          </cell>
          <cell r="V593">
            <v>0</v>
          </cell>
        </row>
        <row r="594">
          <cell r="U594">
            <v>0</v>
          </cell>
          <cell r="V594">
            <v>0</v>
          </cell>
        </row>
        <row r="595">
          <cell r="P595">
            <v>180</v>
          </cell>
          <cell r="U595">
            <v>0</v>
          </cell>
          <cell r="V595">
            <v>0</v>
          </cell>
        </row>
        <row r="596">
          <cell r="P596">
            <v>180</v>
          </cell>
          <cell r="U596">
            <v>0</v>
          </cell>
          <cell r="V596">
            <v>0</v>
          </cell>
        </row>
        <row r="597">
          <cell r="U597">
            <v>0</v>
          </cell>
          <cell r="V597">
            <v>0</v>
          </cell>
        </row>
        <row r="598">
          <cell r="P598">
            <v>183</v>
          </cell>
          <cell r="U598">
            <v>0</v>
          </cell>
          <cell r="V598">
            <v>0</v>
          </cell>
        </row>
        <row r="599">
          <cell r="U599">
            <v>0</v>
          </cell>
          <cell r="V599">
            <v>0</v>
          </cell>
        </row>
        <row r="600">
          <cell r="P600">
            <v>183</v>
          </cell>
          <cell r="U600">
            <v>0</v>
          </cell>
          <cell r="V600">
            <v>0</v>
          </cell>
        </row>
        <row r="601">
          <cell r="U601">
            <v>0</v>
          </cell>
          <cell r="V601">
            <v>0</v>
          </cell>
        </row>
        <row r="602">
          <cell r="P602">
            <v>182</v>
          </cell>
          <cell r="U602">
            <v>0</v>
          </cell>
          <cell r="V602">
            <v>0</v>
          </cell>
        </row>
        <row r="603">
          <cell r="U603">
            <v>0</v>
          </cell>
          <cell r="V603">
            <v>0</v>
          </cell>
        </row>
        <row r="604">
          <cell r="P604">
            <v>182</v>
          </cell>
          <cell r="U604">
            <v>0</v>
          </cell>
          <cell r="V604">
            <v>0</v>
          </cell>
        </row>
        <row r="605">
          <cell r="U605">
            <v>0</v>
          </cell>
          <cell r="V605">
            <v>0</v>
          </cell>
        </row>
        <row r="606">
          <cell r="P606">
            <v>433</v>
          </cell>
          <cell r="U606">
            <v>0</v>
          </cell>
          <cell r="V606">
            <v>0</v>
          </cell>
        </row>
        <row r="607">
          <cell r="U607">
            <v>0</v>
          </cell>
          <cell r="V607">
            <v>0</v>
          </cell>
        </row>
        <row r="608">
          <cell r="P608">
            <v>433</v>
          </cell>
          <cell r="U608">
            <v>0</v>
          </cell>
          <cell r="V608">
            <v>0</v>
          </cell>
        </row>
        <row r="609">
          <cell r="U609">
            <v>0</v>
          </cell>
          <cell r="V609">
            <v>0</v>
          </cell>
        </row>
        <row r="610">
          <cell r="P610">
            <v>467</v>
          </cell>
          <cell r="U610">
            <v>0</v>
          </cell>
          <cell r="V610">
            <v>0</v>
          </cell>
        </row>
        <row r="611">
          <cell r="U611">
            <v>0</v>
          </cell>
          <cell r="V611">
            <v>0</v>
          </cell>
        </row>
        <row r="612">
          <cell r="P612">
            <v>467</v>
          </cell>
          <cell r="U612">
            <v>0</v>
          </cell>
          <cell r="V612">
            <v>0</v>
          </cell>
        </row>
        <row r="613">
          <cell r="U613">
            <v>0</v>
          </cell>
          <cell r="V613">
            <v>0</v>
          </cell>
        </row>
        <row r="614">
          <cell r="P614">
            <v>202</v>
          </cell>
          <cell r="U614">
            <v>0</v>
          </cell>
          <cell r="V614">
            <v>0</v>
          </cell>
        </row>
        <row r="615">
          <cell r="U615">
            <v>0</v>
          </cell>
          <cell r="V615">
            <v>0</v>
          </cell>
        </row>
        <row r="616">
          <cell r="P616">
            <v>202</v>
          </cell>
          <cell r="U616">
            <v>0</v>
          </cell>
          <cell r="V616">
            <v>0</v>
          </cell>
        </row>
        <row r="617">
          <cell r="P617">
            <v>202</v>
          </cell>
          <cell r="U617">
            <v>0</v>
          </cell>
          <cell r="V617">
            <v>0</v>
          </cell>
        </row>
        <row r="618">
          <cell r="P618">
            <v>202</v>
          </cell>
          <cell r="U618">
            <v>0</v>
          </cell>
          <cell r="V618">
            <v>0</v>
          </cell>
        </row>
        <row r="619">
          <cell r="U619">
            <v>0</v>
          </cell>
          <cell r="V619">
            <v>0</v>
          </cell>
        </row>
        <row r="620">
          <cell r="P620">
            <v>181</v>
          </cell>
          <cell r="U620">
            <v>7.47</v>
          </cell>
          <cell r="V620">
            <v>10.029999999999999</v>
          </cell>
        </row>
        <row r="621">
          <cell r="U621">
            <v>0</v>
          </cell>
          <cell r="V621">
            <v>0</v>
          </cell>
        </row>
        <row r="622">
          <cell r="P622">
            <v>355</v>
          </cell>
          <cell r="U622">
            <v>0</v>
          </cell>
          <cell r="V622">
            <v>0</v>
          </cell>
        </row>
        <row r="623">
          <cell r="U623">
            <v>0</v>
          </cell>
          <cell r="V623">
            <v>0</v>
          </cell>
        </row>
        <row r="624">
          <cell r="P624">
            <v>355</v>
          </cell>
          <cell r="U624">
            <v>0</v>
          </cell>
          <cell r="V624">
            <v>0</v>
          </cell>
        </row>
        <row r="625">
          <cell r="U625">
            <v>0</v>
          </cell>
          <cell r="V625">
            <v>0</v>
          </cell>
        </row>
        <row r="626">
          <cell r="P626">
            <v>185</v>
          </cell>
          <cell r="U626">
            <v>0</v>
          </cell>
          <cell r="V626">
            <v>0</v>
          </cell>
        </row>
        <row r="627">
          <cell r="U627">
            <v>0</v>
          </cell>
          <cell r="V627">
            <v>0</v>
          </cell>
        </row>
        <row r="628">
          <cell r="P628">
            <v>185</v>
          </cell>
          <cell r="U628">
            <v>0</v>
          </cell>
          <cell r="V628">
            <v>0</v>
          </cell>
        </row>
        <row r="629">
          <cell r="U629">
            <v>0</v>
          </cell>
          <cell r="V629">
            <v>0</v>
          </cell>
        </row>
        <row r="630">
          <cell r="P630">
            <v>559</v>
          </cell>
          <cell r="U630">
            <v>7.47</v>
          </cell>
          <cell r="V630">
            <v>10.029999999999999</v>
          </cell>
        </row>
        <row r="631">
          <cell r="U631">
            <v>0</v>
          </cell>
          <cell r="V631">
            <v>0</v>
          </cell>
        </row>
        <row r="632">
          <cell r="P632">
            <v>559</v>
          </cell>
          <cell r="U632">
            <v>0</v>
          </cell>
          <cell r="V632">
            <v>0</v>
          </cell>
        </row>
        <row r="633">
          <cell r="P633">
            <v>559</v>
          </cell>
          <cell r="U633">
            <v>7.47</v>
          </cell>
          <cell r="V633">
            <v>10.029999999999999</v>
          </cell>
        </row>
        <row r="634">
          <cell r="P634">
            <v>559</v>
          </cell>
          <cell r="U634">
            <v>0</v>
          </cell>
          <cell r="V634">
            <v>0</v>
          </cell>
        </row>
        <row r="635">
          <cell r="U635">
            <v>0</v>
          </cell>
          <cell r="V635">
            <v>0</v>
          </cell>
        </row>
        <row r="636">
          <cell r="P636">
            <v>555</v>
          </cell>
          <cell r="U636">
            <v>0</v>
          </cell>
          <cell r="V636">
            <v>0</v>
          </cell>
        </row>
        <row r="637">
          <cell r="U637">
            <v>0</v>
          </cell>
          <cell r="V637">
            <v>0</v>
          </cell>
        </row>
        <row r="638">
          <cell r="P638">
            <v>556</v>
          </cell>
          <cell r="U638">
            <v>0</v>
          </cell>
          <cell r="V638">
            <v>0</v>
          </cell>
        </row>
        <row r="639">
          <cell r="U639">
            <v>0</v>
          </cell>
          <cell r="V639">
            <v>0</v>
          </cell>
        </row>
        <row r="640">
          <cell r="P640">
            <v>556</v>
          </cell>
          <cell r="U640">
            <v>0</v>
          </cell>
          <cell r="V640">
            <v>0</v>
          </cell>
        </row>
        <row r="641">
          <cell r="U641">
            <v>0</v>
          </cell>
          <cell r="V641">
            <v>0</v>
          </cell>
        </row>
        <row r="642">
          <cell r="P642">
            <v>221</v>
          </cell>
          <cell r="U642">
            <v>0</v>
          </cell>
          <cell r="V642">
            <v>0</v>
          </cell>
        </row>
        <row r="643">
          <cell r="U643">
            <v>0</v>
          </cell>
          <cell r="V643">
            <v>0</v>
          </cell>
        </row>
        <row r="644">
          <cell r="P644">
            <v>221</v>
          </cell>
          <cell r="U644">
            <v>0</v>
          </cell>
          <cell r="V644">
            <v>0</v>
          </cell>
        </row>
        <row r="645">
          <cell r="P645">
            <v>221</v>
          </cell>
          <cell r="U645">
            <v>0</v>
          </cell>
          <cell r="V645">
            <v>0</v>
          </cell>
        </row>
        <row r="646">
          <cell r="P646">
            <v>221</v>
          </cell>
          <cell r="U646">
            <v>0</v>
          </cell>
          <cell r="V646">
            <v>0</v>
          </cell>
        </row>
        <row r="647">
          <cell r="U647">
            <v>0</v>
          </cell>
          <cell r="V647">
            <v>0</v>
          </cell>
        </row>
        <row r="648">
          <cell r="P648">
            <v>222</v>
          </cell>
          <cell r="U648">
            <v>26.42</v>
          </cell>
          <cell r="V648">
            <v>0.06</v>
          </cell>
        </row>
        <row r="649">
          <cell r="U649">
            <v>0</v>
          </cell>
          <cell r="V649">
            <v>0</v>
          </cell>
        </row>
        <row r="650">
          <cell r="P650">
            <v>10</v>
          </cell>
          <cell r="U650">
            <v>26.42</v>
          </cell>
          <cell r="V650">
            <v>0.06</v>
          </cell>
        </row>
        <row r="651">
          <cell r="U651">
            <v>0</v>
          </cell>
          <cell r="V651">
            <v>0</v>
          </cell>
        </row>
        <row r="652">
          <cell r="P652">
            <v>12</v>
          </cell>
          <cell r="U652">
            <v>26.42</v>
          </cell>
          <cell r="V652">
            <v>0.06</v>
          </cell>
        </row>
        <row r="653">
          <cell r="U653">
            <v>0</v>
          </cell>
          <cell r="V653">
            <v>0</v>
          </cell>
        </row>
        <row r="654">
          <cell r="P654">
            <v>12</v>
          </cell>
          <cell r="U654">
            <v>0</v>
          </cell>
          <cell r="V654">
            <v>0.06</v>
          </cell>
        </row>
        <row r="655">
          <cell r="P655">
            <v>12</v>
          </cell>
          <cell r="U655">
            <v>0</v>
          </cell>
          <cell r="V655">
            <v>0</v>
          </cell>
        </row>
        <row r="656">
          <cell r="P656">
            <v>12</v>
          </cell>
          <cell r="U656">
            <v>0</v>
          </cell>
          <cell r="V656">
            <v>0</v>
          </cell>
        </row>
        <row r="657">
          <cell r="P657">
            <v>12</v>
          </cell>
          <cell r="U657">
            <v>26.38</v>
          </cell>
          <cell r="V657">
            <v>0</v>
          </cell>
        </row>
        <row r="658">
          <cell r="P658">
            <v>12</v>
          </cell>
          <cell r="U658">
            <v>0.04</v>
          </cell>
          <cell r="V658">
            <v>0</v>
          </cell>
        </row>
        <row r="659">
          <cell r="U659">
            <v>0</v>
          </cell>
          <cell r="V659">
            <v>0</v>
          </cell>
        </row>
        <row r="660">
          <cell r="P660">
            <v>194</v>
          </cell>
          <cell r="U660">
            <v>0</v>
          </cell>
          <cell r="V660">
            <v>0</v>
          </cell>
        </row>
        <row r="661">
          <cell r="U661">
            <v>0</v>
          </cell>
          <cell r="V661">
            <v>0</v>
          </cell>
        </row>
        <row r="662">
          <cell r="P662">
            <v>121</v>
          </cell>
          <cell r="U662">
            <v>0</v>
          </cell>
          <cell r="V662">
            <v>0</v>
          </cell>
        </row>
        <row r="663">
          <cell r="U663">
            <v>0</v>
          </cell>
          <cell r="V663">
            <v>0</v>
          </cell>
        </row>
        <row r="664">
          <cell r="P664">
            <v>121</v>
          </cell>
          <cell r="U664">
            <v>0</v>
          </cell>
          <cell r="V664">
            <v>0</v>
          </cell>
        </row>
        <row r="665">
          <cell r="U665">
            <v>0</v>
          </cell>
          <cell r="V665">
            <v>0</v>
          </cell>
        </row>
        <row r="666">
          <cell r="P666">
            <v>594</v>
          </cell>
          <cell r="U666">
            <v>0</v>
          </cell>
          <cell r="V666">
            <v>0</v>
          </cell>
        </row>
        <row r="667">
          <cell r="U667">
            <v>0</v>
          </cell>
          <cell r="V667">
            <v>0</v>
          </cell>
        </row>
        <row r="668">
          <cell r="P668">
            <v>594</v>
          </cell>
          <cell r="U668">
            <v>0</v>
          </cell>
          <cell r="V668">
            <v>0</v>
          </cell>
        </row>
        <row r="669">
          <cell r="P669">
            <v>594</v>
          </cell>
          <cell r="U669">
            <v>0</v>
          </cell>
          <cell r="V669">
            <v>0</v>
          </cell>
        </row>
        <row r="670">
          <cell r="P670">
            <v>594</v>
          </cell>
          <cell r="U670">
            <v>0</v>
          </cell>
          <cell r="V670">
            <v>0</v>
          </cell>
        </row>
        <row r="671">
          <cell r="P671">
            <v>594</v>
          </cell>
          <cell r="U671">
            <v>0</v>
          </cell>
          <cell r="V671">
            <v>0</v>
          </cell>
        </row>
        <row r="672">
          <cell r="P672">
            <v>594</v>
          </cell>
          <cell r="U672">
            <v>0</v>
          </cell>
          <cell r="V672">
            <v>0</v>
          </cell>
        </row>
        <row r="673">
          <cell r="P673">
            <v>594</v>
          </cell>
          <cell r="U673">
            <v>0</v>
          </cell>
          <cell r="V673">
            <v>0</v>
          </cell>
        </row>
        <row r="674">
          <cell r="P674">
            <v>594</v>
          </cell>
          <cell r="U674">
            <v>0</v>
          </cell>
          <cell r="V674">
            <v>0</v>
          </cell>
        </row>
        <row r="675">
          <cell r="P675">
            <v>594</v>
          </cell>
          <cell r="U675">
            <v>0</v>
          </cell>
          <cell r="V675">
            <v>0</v>
          </cell>
        </row>
        <row r="676">
          <cell r="P676">
            <v>594</v>
          </cell>
          <cell r="U676">
            <v>0</v>
          </cell>
          <cell r="V676">
            <v>0</v>
          </cell>
        </row>
        <row r="677">
          <cell r="P677">
            <v>594</v>
          </cell>
          <cell r="U677">
            <v>0</v>
          </cell>
          <cell r="V677">
            <v>0</v>
          </cell>
        </row>
        <row r="678">
          <cell r="U678">
            <v>0</v>
          </cell>
          <cell r="V678">
            <v>0</v>
          </cell>
        </row>
        <row r="679">
          <cell r="P679">
            <v>203</v>
          </cell>
          <cell r="U679">
            <v>0</v>
          </cell>
          <cell r="V679">
            <v>0</v>
          </cell>
        </row>
        <row r="680">
          <cell r="U680">
            <v>0</v>
          </cell>
          <cell r="V680">
            <v>0</v>
          </cell>
        </row>
        <row r="681">
          <cell r="P681">
            <v>203</v>
          </cell>
          <cell r="U681">
            <v>0</v>
          </cell>
          <cell r="V681">
            <v>0</v>
          </cell>
        </row>
        <row r="682">
          <cell r="U682">
            <v>0</v>
          </cell>
          <cell r="V682">
            <v>0</v>
          </cell>
        </row>
        <row r="683">
          <cell r="P683">
            <v>40</v>
          </cell>
          <cell r="U683">
            <v>9498.69</v>
          </cell>
          <cell r="V683">
            <v>6571.78</v>
          </cell>
        </row>
        <row r="684">
          <cell r="U684">
            <v>0</v>
          </cell>
          <cell r="V684">
            <v>0</v>
          </cell>
        </row>
        <row r="685">
          <cell r="P685">
            <v>54</v>
          </cell>
          <cell r="U685">
            <v>213.59</v>
          </cell>
          <cell r="V685">
            <v>209.07</v>
          </cell>
        </row>
        <row r="686">
          <cell r="U686">
            <v>0</v>
          </cell>
          <cell r="V686">
            <v>0</v>
          </cell>
        </row>
        <row r="687">
          <cell r="P687">
            <v>62</v>
          </cell>
          <cell r="U687">
            <v>169.38</v>
          </cell>
          <cell r="V687">
            <v>153.26</v>
          </cell>
        </row>
        <row r="688">
          <cell r="U688">
            <v>0</v>
          </cell>
          <cell r="V688">
            <v>0</v>
          </cell>
        </row>
        <row r="689">
          <cell r="P689">
            <v>79</v>
          </cell>
          <cell r="U689">
            <v>169.17</v>
          </cell>
          <cell r="V689">
            <v>169.41</v>
          </cell>
        </row>
        <row r="690">
          <cell r="U690">
            <v>0</v>
          </cell>
          <cell r="V690">
            <v>0</v>
          </cell>
        </row>
        <row r="691">
          <cell r="P691">
            <v>79</v>
          </cell>
          <cell r="U691">
            <v>1.05</v>
          </cell>
          <cell r="V691">
            <v>1.1499999999999999</v>
          </cell>
        </row>
        <row r="692">
          <cell r="P692">
            <v>79</v>
          </cell>
          <cell r="U692">
            <v>1.1399999999999999</v>
          </cell>
          <cell r="V692">
            <v>1.1599999999999999</v>
          </cell>
        </row>
        <row r="693">
          <cell r="P693">
            <v>79</v>
          </cell>
          <cell r="U693">
            <v>0</v>
          </cell>
          <cell r="V693">
            <v>0</v>
          </cell>
        </row>
        <row r="694">
          <cell r="P694">
            <v>79</v>
          </cell>
          <cell r="U694">
            <v>0.56999999999999995</v>
          </cell>
          <cell r="V694">
            <v>0.12</v>
          </cell>
        </row>
        <row r="695">
          <cell r="P695">
            <v>79</v>
          </cell>
          <cell r="U695">
            <v>0.27</v>
          </cell>
          <cell r="V695">
            <v>0.28000000000000003</v>
          </cell>
        </row>
        <row r="696">
          <cell r="P696">
            <v>79</v>
          </cell>
          <cell r="U696">
            <v>0.23</v>
          </cell>
          <cell r="V696">
            <v>0.27</v>
          </cell>
        </row>
        <row r="697">
          <cell r="P697">
            <v>79</v>
          </cell>
          <cell r="U697">
            <v>0.13</v>
          </cell>
          <cell r="V697">
            <v>7.0000000000000007E-2</v>
          </cell>
        </row>
        <row r="698">
          <cell r="P698">
            <v>79</v>
          </cell>
          <cell r="U698">
            <v>0.02</v>
          </cell>
          <cell r="V698">
            <v>0</v>
          </cell>
        </row>
        <row r="699">
          <cell r="P699">
            <v>79</v>
          </cell>
          <cell r="U699">
            <v>0</v>
          </cell>
          <cell r="V699">
            <v>0</v>
          </cell>
        </row>
        <row r="700">
          <cell r="P700">
            <v>79</v>
          </cell>
          <cell r="U700">
            <v>0.18</v>
          </cell>
          <cell r="V700">
            <v>0.2</v>
          </cell>
        </row>
        <row r="701">
          <cell r="P701">
            <v>79</v>
          </cell>
          <cell r="U701">
            <v>0.87</v>
          </cell>
          <cell r="V701">
            <v>1.25</v>
          </cell>
        </row>
        <row r="702">
          <cell r="P702">
            <v>79</v>
          </cell>
          <cell r="U702">
            <v>0.05</v>
          </cell>
          <cell r="V702">
            <v>0.05</v>
          </cell>
        </row>
        <row r="703">
          <cell r="P703">
            <v>79</v>
          </cell>
          <cell r="U703">
            <v>7.31</v>
          </cell>
          <cell r="V703">
            <v>7.44</v>
          </cell>
        </row>
        <row r="704">
          <cell r="P704">
            <v>79</v>
          </cell>
          <cell r="U704">
            <v>0.04</v>
          </cell>
          <cell r="V704">
            <v>0.05</v>
          </cell>
        </row>
        <row r="705">
          <cell r="P705">
            <v>79</v>
          </cell>
          <cell r="U705">
            <v>0</v>
          </cell>
          <cell r="V705">
            <v>0</v>
          </cell>
        </row>
        <row r="706">
          <cell r="P706">
            <v>79</v>
          </cell>
          <cell r="U706">
            <v>0</v>
          </cell>
          <cell r="V706">
            <v>0</v>
          </cell>
        </row>
        <row r="707">
          <cell r="P707">
            <v>79</v>
          </cell>
          <cell r="U707">
            <v>2.12</v>
          </cell>
          <cell r="V707">
            <v>2.81</v>
          </cell>
        </row>
        <row r="708">
          <cell r="P708">
            <v>79</v>
          </cell>
          <cell r="U708">
            <v>0.3</v>
          </cell>
          <cell r="V708">
            <v>0.34</v>
          </cell>
        </row>
        <row r="709">
          <cell r="P709">
            <v>79</v>
          </cell>
          <cell r="U709">
            <v>0</v>
          </cell>
          <cell r="V709">
            <v>0</v>
          </cell>
        </row>
        <row r="710">
          <cell r="P710">
            <v>79</v>
          </cell>
          <cell r="U710">
            <v>0</v>
          </cell>
          <cell r="V710">
            <v>0</v>
          </cell>
        </row>
        <row r="711">
          <cell r="P711">
            <v>79</v>
          </cell>
          <cell r="U711">
            <v>0</v>
          </cell>
          <cell r="V711">
            <v>0</v>
          </cell>
        </row>
        <row r="712">
          <cell r="P712">
            <v>79</v>
          </cell>
          <cell r="U712">
            <v>0.39</v>
          </cell>
          <cell r="V712">
            <v>0</v>
          </cell>
        </row>
        <row r="713">
          <cell r="P713">
            <v>79</v>
          </cell>
          <cell r="U713">
            <v>0</v>
          </cell>
          <cell r="V713">
            <v>0</v>
          </cell>
        </row>
        <row r="714">
          <cell r="P714">
            <v>79</v>
          </cell>
          <cell r="U714">
            <v>0</v>
          </cell>
          <cell r="V714">
            <v>0</v>
          </cell>
        </row>
        <row r="715">
          <cell r="P715">
            <v>79</v>
          </cell>
          <cell r="U715">
            <v>0</v>
          </cell>
          <cell r="V715">
            <v>0</v>
          </cell>
        </row>
        <row r="716">
          <cell r="P716">
            <v>79</v>
          </cell>
          <cell r="U716">
            <v>0.3</v>
          </cell>
          <cell r="V716">
            <v>0.18</v>
          </cell>
        </row>
        <row r="717">
          <cell r="P717">
            <v>79</v>
          </cell>
          <cell r="U717">
            <v>0.47</v>
          </cell>
          <cell r="V717">
            <v>0.39</v>
          </cell>
        </row>
        <row r="718">
          <cell r="P718">
            <v>79</v>
          </cell>
          <cell r="U718">
            <v>0</v>
          </cell>
          <cell r="V718">
            <v>0</v>
          </cell>
        </row>
        <row r="719">
          <cell r="P719">
            <v>79</v>
          </cell>
          <cell r="U719">
            <v>0</v>
          </cell>
          <cell r="V719">
            <v>0</v>
          </cell>
        </row>
        <row r="720">
          <cell r="P720">
            <v>79</v>
          </cell>
          <cell r="U720">
            <v>0</v>
          </cell>
          <cell r="V720">
            <v>0</v>
          </cell>
        </row>
        <row r="721">
          <cell r="P721">
            <v>79</v>
          </cell>
          <cell r="U721">
            <v>0.21</v>
          </cell>
          <cell r="V721">
            <v>0.13</v>
          </cell>
        </row>
        <row r="722">
          <cell r="P722">
            <v>79</v>
          </cell>
          <cell r="U722">
            <v>0.04</v>
          </cell>
          <cell r="V722">
            <v>0.09</v>
          </cell>
        </row>
        <row r="723">
          <cell r="P723">
            <v>79</v>
          </cell>
          <cell r="U723">
            <v>0</v>
          </cell>
          <cell r="V723">
            <v>0</v>
          </cell>
        </row>
        <row r="724">
          <cell r="P724">
            <v>79</v>
          </cell>
          <cell r="U724">
            <v>0</v>
          </cell>
          <cell r="V724">
            <v>0</v>
          </cell>
        </row>
        <row r="725">
          <cell r="P725">
            <v>79</v>
          </cell>
          <cell r="U725">
            <v>0</v>
          </cell>
          <cell r="V725">
            <v>0</v>
          </cell>
        </row>
        <row r="726">
          <cell r="P726">
            <v>79</v>
          </cell>
          <cell r="U726">
            <v>0.06</v>
          </cell>
          <cell r="V726">
            <v>0.02</v>
          </cell>
        </row>
        <row r="727">
          <cell r="P727">
            <v>79</v>
          </cell>
          <cell r="U727">
            <v>0</v>
          </cell>
          <cell r="V727">
            <v>0.01</v>
          </cell>
        </row>
        <row r="728">
          <cell r="P728">
            <v>79</v>
          </cell>
          <cell r="U728">
            <v>0</v>
          </cell>
          <cell r="V728">
            <v>0</v>
          </cell>
        </row>
        <row r="729">
          <cell r="P729">
            <v>79</v>
          </cell>
          <cell r="U729">
            <v>0</v>
          </cell>
          <cell r="V729">
            <v>0</v>
          </cell>
        </row>
        <row r="730">
          <cell r="P730">
            <v>79</v>
          </cell>
          <cell r="U730">
            <v>0</v>
          </cell>
          <cell r="V730">
            <v>0</v>
          </cell>
        </row>
        <row r="731">
          <cell r="P731">
            <v>79</v>
          </cell>
          <cell r="U731">
            <v>38.33</v>
          </cell>
          <cell r="V731">
            <v>34.97</v>
          </cell>
        </row>
        <row r="732">
          <cell r="P732">
            <v>79</v>
          </cell>
          <cell r="U732">
            <v>39.94</v>
          </cell>
          <cell r="V732">
            <v>42.13</v>
          </cell>
        </row>
        <row r="733">
          <cell r="P733">
            <v>79</v>
          </cell>
          <cell r="U733">
            <v>8.8699999999999992</v>
          </cell>
          <cell r="V733">
            <v>7.6</v>
          </cell>
        </row>
        <row r="734">
          <cell r="P734">
            <v>79</v>
          </cell>
          <cell r="U734">
            <v>3.15</v>
          </cell>
          <cell r="V734">
            <v>2.64</v>
          </cell>
        </row>
        <row r="735">
          <cell r="P735">
            <v>79</v>
          </cell>
          <cell r="U735">
            <v>0.09</v>
          </cell>
          <cell r="V735">
            <v>0.09</v>
          </cell>
        </row>
        <row r="736">
          <cell r="P736">
            <v>79</v>
          </cell>
          <cell r="U736">
            <v>0.71</v>
          </cell>
          <cell r="V736">
            <v>0.77</v>
          </cell>
        </row>
        <row r="737">
          <cell r="P737">
            <v>79</v>
          </cell>
          <cell r="U737">
            <v>12.38</v>
          </cell>
          <cell r="V737">
            <v>12.95</v>
          </cell>
        </row>
        <row r="738">
          <cell r="P738">
            <v>79</v>
          </cell>
          <cell r="U738">
            <v>0.54</v>
          </cell>
          <cell r="V738">
            <v>0.56000000000000005</v>
          </cell>
        </row>
        <row r="739">
          <cell r="P739">
            <v>79</v>
          </cell>
          <cell r="U739">
            <v>2.08</v>
          </cell>
          <cell r="V739">
            <v>0.66</v>
          </cell>
        </row>
        <row r="740">
          <cell r="P740">
            <v>79</v>
          </cell>
          <cell r="U740">
            <v>2.52</v>
          </cell>
          <cell r="V740">
            <v>2.06</v>
          </cell>
        </row>
        <row r="741">
          <cell r="P741">
            <v>79</v>
          </cell>
          <cell r="U741">
            <v>0.91</v>
          </cell>
          <cell r="V741">
            <v>0.67</v>
          </cell>
        </row>
        <row r="742">
          <cell r="P742">
            <v>79</v>
          </cell>
          <cell r="U742">
            <v>10.58</v>
          </cell>
          <cell r="V742">
            <v>10.65</v>
          </cell>
        </row>
        <row r="743">
          <cell r="P743">
            <v>79</v>
          </cell>
          <cell r="U743">
            <v>11.39</v>
          </cell>
          <cell r="V743">
            <v>13.33</v>
          </cell>
        </row>
        <row r="744">
          <cell r="P744">
            <v>79</v>
          </cell>
          <cell r="U744">
            <v>7.64</v>
          </cell>
          <cell r="V744">
            <v>7.85</v>
          </cell>
        </row>
        <row r="745">
          <cell r="P745">
            <v>79</v>
          </cell>
          <cell r="U745">
            <v>13.55</v>
          </cell>
          <cell r="V745">
            <v>15.64</v>
          </cell>
        </row>
        <row r="746">
          <cell r="P746">
            <v>79</v>
          </cell>
          <cell r="U746">
            <v>0.75</v>
          </cell>
          <cell r="V746">
            <v>0.84</v>
          </cell>
        </row>
        <row r="747">
          <cell r="P747">
            <v>79</v>
          </cell>
          <cell r="U747">
            <v>0</v>
          </cell>
          <cell r="V747">
            <v>0</v>
          </cell>
        </row>
        <row r="748">
          <cell r="P748">
            <v>79</v>
          </cell>
          <cell r="U748">
            <v>0</v>
          </cell>
          <cell r="V748">
            <v>0</v>
          </cell>
        </row>
        <row r="749">
          <cell r="P749">
            <v>79</v>
          </cell>
          <cell r="U749">
            <v>0</v>
          </cell>
          <cell r="V749">
            <v>0</v>
          </cell>
        </row>
        <row r="750">
          <cell r="P750">
            <v>79</v>
          </cell>
          <cell r="U750">
            <v>0</v>
          </cell>
          <cell r="V750">
            <v>0</v>
          </cell>
        </row>
        <row r="751">
          <cell r="P751">
            <v>79</v>
          </cell>
          <cell r="U751">
            <v>0</v>
          </cell>
          <cell r="V751">
            <v>0</v>
          </cell>
        </row>
        <row r="752">
          <cell r="P752">
            <v>79</v>
          </cell>
          <cell r="U752">
            <v>0</v>
          </cell>
          <cell r="V752">
            <v>0</v>
          </cell>
        </row>
        <row r="753">
          <cell r="P753">
            <v>79</v>
          </cell>
          <cell r="U753">
            <v>0</v>
          </cell>
          <cell r="V753">
            <v>0</v>
          </cell>
        </row>
        <row r="754">
          <cell r="P754">
            <v>79</v>
          </cell>
          <cell r="U754">
            <v>0</v>
          </cell>
          <cell r="V754">
            <v>0</v>
          </cell>
        </row>
        <row r="755">
          <cell r="P755">
            <v>79</v>
          </cell>
          <cell r="U755">
            <v>0</v>
          </cell>
          <cell r="V755">
            <v>0</v>
          </cell>
        </row>
        <row r="756">
          <cell r="P756">
            <v>79</v>
          </cell>
          <cell r="U756">
            <v>0</v>
          </cell>
          <cell r="V756">
            <v>0</v>
          </cell>
        </row>
        <row r="757">
          <cell r="P757">
            <v>79</v>
          </cell>
          <cell r="U757">
            <v>0</v>
          </cell>
          <cell r="V757">
            <v>0</v>
          </cell>
        </row>
        <row r="758">
          <cell r="P758">
            <v>79</v>
          </cell>
          <cell r="U758">
            <v>0</v>
          </cell>
          <cell r="V758">
            <v>0</v>
          </cell>
        </row>
        <row r="759">
          <cell r="U759">
            <v>0</v>
          </cell>
          <cell r="V759">
            <v>0</v>
          </cell>
        </row>
        <row r="760">
          <cell r="P760">
            <v>80</v>
          </cell>
          <cell r="U760">
            <v>0.2</v>
          </cell>
          <cell r="V760">
            <v>0.26</v>
          </cell>
        </row>
        <row r="761">
          <cell r="U761">
            <v>0</v>
          </cell>
          <cell r="V761">
            <v>0</v>
          </cell>
        </row>
        <row r="762">
          <cell r="P762">
            <v>80</v>
          </cell>
          <cell r="U762">
            <v>0.2</v>
          </cell>
          <cell r="V762">
            <v>0.26</v>
          </cell>
        </row>
        <row r="763">
          <cell r="U763">
            <v>0</v>
          </cell>
          <cell r="V763">
            <v>0</v>
          </cell>
        </row>
        <row r="764">
          <cell r="P764">
            <v>493</v>
          </cell>
          <cell r="U764">
            <v>0</v>
          </cell>
          <cell r="V764">
            <v>0</v>
          </cell>
        </row>
        <row r="765">
          <cell r="U765">
            <v>0</v>
          </cell>
          <cell r="V765">
            <v>0</v>
          </cell>
        </row>
        <row r="766">
          <cell r="P766">
            <v>493</v>
          </cell>
          <cell r="U766">
            <v>0</v>
          </cell>
          <cell r="V766">
            <v>0</v>
          </cell>
        </row>
        <row r="767">
          <cell r="U767">
            <v>0</v>
          </cell>
          <cell r="V767">
            <v>0</v>
          </cell>
        </row>
        <row r="768">
          <cell r="P768">
            <v>81</v>
          </cell>
          <cell r="U768">
            <v>0</v>
          </cell>
          <cell r="V768">
            <v>-16.41</v>
          </cell>
        </row>
        <row r="769">
          <cell r="U769">
            <v>0</v>
          </cell>
          <cell r="V769">
            <v>0</v>
          </cell>
        </row>
        <row r="770">
          <cell r="P770">
            <v>88</v>
          </cell>
          <cell r="U770">
            <v>0</v>
          </cell>
          <cell r="V770">
            <v>-16.41</v>
          </cell>
        </row>
        <row r="771">
          <cell r="U771">
            <v>0</v>
          </cell>
          <cell r="V771">
            <v>0</v>
          </cell>
        </row>
        <row r="772">
          <cell r="P772">
            <v>88</v>
          </cell>
          <cell r="U772">
            <v>0</v>
          </cell>
          <cell r="V772">
            <v>-16.41</v>
          </cell>
        </row>
        <row r="773">
          <cell r="U773">
            <v>0</v>
          </cell>
          <cell r="V773">
            <v>0</v>
          </cell>
        </row>
        <row r="774">
          <cell r="P774">
            <v>196</v>
          </cell>
          <cell r="U774">
            <v>0</v>
          </cell>
          <cell r="V774">
            <v>0</v>
          </cell>
        </row>
        <row r="775">
          <cell r="U775">
            <v>0</v>
          </cell>
          <cell r="V775">
            <v>0</v>
          </cell>
        </row>
        <row r="776">
          <cell r="P776">
            <v>196</v>
          </cell>
          <cell r="U776">
            <v>0</v>
          </cell>
          <cell r="V776">
            <v>0</v>
          </cell>
        </row>
        <row r="777">
          <cell r="U777">
            <v>0</v>
          </cell>
          <cell r="V777">
            <v>0</v>
          </cell>
        </row>
        <row r="778">
          <cell r="P778">
            <v>74</v>
          </cell>
          <cell r="U778">
            <v>41.05</v>
          </cell>
          <cell r="V778">
            <v>52.85</v>
          </cell>
        </row>
        <row r="779">
          <cell r="U779">
            <v>0</v>
          </cell>
          <cell r="V779">
            <v>0</v>
          </cell>
        </row>
        <row r="780">
          <cell r="P780">
            <v>482</v>
          </cell>
          <cell r="U780">
            <v>0</v>
          </cell>
          <cell r="V780">
            <v>0</v>
          </cell>
        </row>
        <row r="781">
          <cell r="U781">
            <v>0</v>
          </cell>
          <cell r="V781">
            <v>0</v>
          </cell>
        </row>
        <row r="782">
          <cell r="P782">
            <v>482</v>
          </cell>
          <cell r="U782">
            <v>0</v>
          </cell>
          <cell r="V782">
            <v>0</v>
          </cell>
        </row>
        <row r="783">
          <cell r="P783">
            <v>482</v>
          </cell>
          <cell r="U783">
            <v>0</v>
          </cell>
          <cell r="V783">
            <v>0</v>
          </cell>
        </row>
        <row r="784">
          <cell r="U784">
            <v>0</v>
          </cell>
          <cell r="V784">
            <v>0</v>
          </cell>
        </row>
        <row r="785">
          <cell r="P785">
            <v>484</v>
          </cell>
          <cell r="U785">
            <v>41.05</v>
          </cell>
          <cell r="V785">
            <v>52.85</v>
          </cell>
        </row>
        <row r="786">
          <cell r="U786">
            <v>0</v>
          </cell>
          <cell r="V786">
            <v>0</v>
          </cell>
        </row>
        <row r="787">
          <cell r="P787">
            <v>484</v>
          </cell>
          <cell r="U787">
            <v>19.38</v>
          </cell>
          <cell r="V787">
            <v>-73.510000000000005</v>
          </cell>
        </row>
        <row r="788">
          <cell r="P788">
            <v>484</v>
          </cell>
          <cell r="U788">
            <v>2.93</v>
          </cell>
          <cell r="V788">
            <v>2.36</v>
          </cell>
        </row>
        <row r="789">
          <cell r="P789">
            <v>484</v>
          </cell>
          <cell r="U789">
            <v>18.739999999999998</v>
          </cell>
          <cell r="V789">
            <v>124</v>
          </cell>
        </row>
        <row r="790">
          <cell r="U790">
            <v>0</v>
          </cell>
          <cell r="V790">
            <v>0</v>
          </cell>
        </row>
        <row r="791">
          <cell r="P791">
            <v>214</v>
          </cell>
          <cell r="U791">
            <v>0</v>
          </cell>
          <cell r="V791">
            <v>0</v>
          </cell>
        </row>
        <row r="792">
          <cell r="U792">
            <v>0</v>
          </cell>
          <cell r="V792">
            <v>0</v>
          </cell>
        </row>
        <row r="793">
          <cell r="P793">
            <v>214</v>
          </cell>
          <cell r="U793">
            <v>0</v>
          </cell>
          <cell r="V793">
            <v>0</v>
          </cell>
        </row>
        <row r="794">
          <cell r="U794">
            <v>0</v>
          </cell>
          <cell r="V794">
            <v>0</v>
          </cell>
        </row>
        <row r="795">
          <cell r="P795">
            <v>485</v>
          </cell>
          <cell r="U795">
            <v>0</v>
          </cell>
          <cell r="V795">
            <v>0</v>
          </cell>
        </row>
        <row r="796">
          <cell r="U796">
            <v>0</v>
          </cell>
          <cell r="V796">
            <v>0</v>
          </cell>
        </row>
        <row r="797">
          <cell r="P797">
            <v>485</v>
          </cell>
          <cell r="U797">
            <v>0</v>
          </cell>
          <cell r="V797">
            <v>0</v>
          </cell>
        </row>
        <row r="798">
          <cell r="P798">
            <v>485</v>
          </cell>
          <cell r="U798">
            <v>0</v>
          </cell>
          <cell r="V798">
            <v>0</v>
          </cell>
        </row>
        <row r="799">
          <cell r="P799">
            <v>485</v>
          </cell>
          <cell r="U799">
            <v>0</v>
          </cell>
          <cell r="V799">
            <v>0</v>
          </cell>
        </row>
        <row r="800">
          <cell r="U800">
            <v>0</v>
          </cell>
          <cell r="V800">
            <v>0</v>
          </cell>
        </row>
        <row r="801">
          <cell r="P801">
            <v>75</v>
          </cell>
          <cell r="U801">
            <v>0</v>
          </cell>
          <cell r="V801">
            <v>0</v>
          </cell>
        </row>
        <row r="802">
          <cell r="U802">
            <v>0</v>
          </cell>
          <cell r="V802">
            <v>0</v>
          </cell>
        </row>
        <row r="803">
          <cell r="P803">
            <v>75</v>
          </cell>
          <cell r="U803">
            <v>0</v>
          </cell>
          <cell r="V803">
            <v>0</v>
          </cell>
        </row>
        <row r="804">
          <cell r="U804">
            <v>0</v>
          </cell>
          <cell r="V804">
            <v>0</v>
          </cell>
        </row>
        <row r="805">
          <cell r="P805">
            <v>76</v>
          </cell>
          <cell r="U805">
            <v>3.17</v>
          </cell>
          <cell r="V805">
            <v>2.96</v>
          </cell>
        </row>
        <row r="806">
          <cell r="U806">
            <v>0</v>
          </cell>
          <cell r="V806">
            <v>0</v>
          </cell>
        </row>
        <row r="807">
          <cell r="P807">
            <v>76</v>
          </cell>
          <cell r="U807">
            <v>3.17</v>
          </cell>
          <cell r="V807">
            <v>2.96</v>
          </cell>
        </row>
        <row r="808">
          <cell r="P808">
            <v>76</v>
          </cell>
          <cell r="U808">
            <v>0</v>
          </cell>
          <cell r="V808">
            <v>0</v>
          </cell>
        </row>
        <row r="809">
          <cell r="P809">
            <v>76</v>
          </cell>
          <cell r="U809">
            <v>0</v>
          </cell>
          <cell r="V809">
            <v>0</v>
          </cell>
        </row>
        <row r="810">
          <cell r="U810">
            <v>0</v>
          </cell>
          <cell r="V810">
            <v>0</v>
          </cell>
        </row>
        <row r="811">
          <cell r="P811">
            <v>92</v>
          </cell>
          <cell r="U811">
            <v>9263.65</v>
          </cell>
          <cell r="V811">
            <v>6344.2</v>
          </cell>
        </row>
        <row r="812">
          <cell r="U812">
            <v>0</v>
          </cell>
          <cell r="V812">
            <v>0</v>
          </cell>
        </row>
        <row r="813">
          <cell r="P813">
            <v>215</v>
          </cell>
          <cell r="U813">
            <v>9152.59</v>
          </cell>
          <cell r="V813">
            <v>6199.67</v>
          </cell>
        </row>
        <row r="814">
          <cell r="U814">
            <v>0</v>
          </cell>
          <cell r="V814">
            <v>0</v>
          </cell>
        </row>
        <row r="815">
          <cell r="P815">
            <v>595</v>
          </cell>
          <cell r="U815">
            <v>0</v>
          </cell>
          <cell r="V815">
            <v>0</v>
          </cell>
        </row>
        <row r="816">
          <cell r="U816">
            <v>0</v>
          </cell>
          <cell r="V816">
            <v>0</v>
          </cell>
        </row>
        <row r="817">
          <cell r="P817">
            <v>598</v>
          </cell>
          <cell r="U817">
            <v>0</v>
          </cell>
          <cell r="V817">
            <v>0</v>
          </cell>
        </row>
        <row r="818">
          <cell r="U818">
            <v>0</v>
          </cell>
          <cell r="V818">
            <v>0</v>
          </cell>
        </row>
        <row r="819">
          <cell r="P819">
            <v>598</v>
          </cell>
          <cell r="U819">
            <v>0</v>
          </cell>
          <cell r="V819">
            <v>0</v>
          </cell>
        </row>
        <row r="820">
          <cell r="U820">
            <v>0</v>
          </cell>
          <cell r="V820">
            <v>0</v>
          </cell>
        </row>
        <row r="821">
          <cell r="P821">
            <v>596</v>
          </cell>
          <cell r="U821">
            <v>9025.2999999999993</v>
          </cell>
          <cell r="V821">
            <v>6025.52</v>
          </cell>
        </row>
        <row r="822">
          <cell r="U822">
            <v>0</v>
          </cell>
          <cell r="V822">
            <v>0</v>
          </cell>
        </row>
        <row r="823">
          <cell r="P823">
            <v>597</v>
          </cell>
          <cell r="U823">
            <v>-9.68</v>
          </cell>
          <cell r="V823">
            <v>-18.82</v>
          </cell>
        </row>
        <row r="824">
          <cell r="U824">
            <v>0</v>
          </cell>
          <cell r="V824">
            <v>0</v>
          </cell>
        </row>
        <row r="825">
          <cell r="P825">
            <v>204</v>
          </cell>
          <cell r="U825">
            <v>-9.68</v>
          </cell>
          <cell r="V825">
            <v>-18.82</v>
          </cell>
        </row>
        <row r="826">
          <cell r="U826">
            <v>0</v>
          </cell>
          <cell r="V826">
            <v>0</v>
          </cell>
        </row>
        <row r="827">
          <cell r="P827">
            <v>204</v>
          </cell>
          <cell r="U827">
            <v>-9.68</v>
          </cell>
          <cell r="V827">
            <v>-18.82</v>
          </cell>
        </row>
        <row r="828">
          <cell r="P828">
            <v>204</v>
          </cell>
          <cell r="U828">
            <v>0</v>
          </cell>
          <cell r="V828">
            <v>0</v>
          </cell>
        </row>
        <row r="829">
          <cell r="P829">
            <v>204</v>
          </cell>
          <cell r="U829">
            <v>0</v>
          </cell>
          <cell r="V829">
            <v>0</v>
          </cell>
        </row>
        <row r="830">
          <cell r="U830">
            <v>0</v>
          </cell>
          <cell r="V830">
            <v>0</v>
          </cell>
        </row>
        <row r="831">
          <cell r="P831">
            <v>599</v>
          </cell>
          <cell r="U831">
            <v>0</v>
          </cell>
          <cell r="V831">
            <v>0</v>
          </cell>
        </row>
        <row r="832">
          <cell r="U832">
            <v>0</v>
          </cell>
          <cell r="V832">
            <v>0</v>
          </cell>
        </row>
        <row r="833">
          <cell r="P833">
            <v>599</v>
          </cell>
          <cell r="U833">
            <v>0</v>
          </cell>
          <cell r="V833">
            <v>0</v>
          </cell>
        </row>
        <row r="834">
          <cell r="P834">
            <v>599</v>
          </cell>
          <cell r="U834">
            <v>0</v>
          </cell>
          <cell r="V834">
            <v>0</v>
          </cell>
        </row>
        <row r="835">
          <cell r="U835">
            <v>0</v>
          </cell>
          <cell r="V835">
            <v>0</v>
          </cell>
        </row>
        <row r="836">
          <cell r="P836">
            <v>600</v>
          </cell>
          <cell r="U836">
            <v>9034.99</v>
          </cell>
          <cell r="V836">
            <v>6044.33</v>
          </cell>
        </row>
        <row r="837">
          <cell r="U837">
            <v>0</v>
          </cell>
          <cell r="V837">
            <v>0</v>
          </cell>
        </row>
        <row r="838">
          <cell r="P838">
            <v>600</v>
          </cell>
          <cell r="U838">
            <v>9323.77</v>
          </cell>
          <cell r="V838">
            <v>6379.98</v>
          </cell>
        </row>
        <row r="839">
          <cell r="P839">
            <v>600</v>
          </cell>
          <cell r="U839">
            <v>-161.5</v>
          </cell>
          <cell r="V839">
            <v>-161.5</v>
          </cell>
        </row>
        <row r="840">
          <cell r="P840">
            <v>600</v>
          </cell>
          <cell r="U840">
            <v>-127.28</v>
          </cell>
          <cell r="V840">
            <v>-174.15</v>
          </cell>
        </row>
        <row r="841">
          <cell r="U841">
            <v>0</v>
          </cell>
          <cell r="V841">
            <v>0</v>
          </cell>
        </row>
        <row r="842">
          <cell r="P842">
            <v>601</v>
          </cell>
          <cell r="U842">
            <v>0</v>
          </cell>
          <cell r="V842">
            <v>0</v>
          </cell>
        </row>
        <row r="843">
          <cell r="U843">
            <v>0</v>
          </cell>
          <cell r="V843">
            <v>0</v>
          </cell>
        </row>
        <row r="844">
          <cell r="P844">
            <v>601</v>
          </cell>
          <cell r="U844">
            <v>0</v>
          </cell>
          <cell r="V844">
            <v>0</v>
          </cell>
        </row>
        <row r="845">
          <cell r="U845">
            <v>0</v>
          </cell>
          <cell r="V845">
            <v>0</v>
          </cell>
        </row>
        <row r="846">
          <cell r="P846">
            <v>602</v>
          </cell>
          <cell r="U846">
            <v>0</v>
          </cell>
          <cell r="V846">
            <v>0</v>
          </cell>
        </row>
        <row r="847">
          <cell r="U847">
            <v>0</v>
          </cell>
          <cell r="V847">
            <v>0</v>
          </cell>
        </row>
        <row r="848">
          <cell r="P848">
            <v>602</v>
          </cell>
          <cell r="U848">
            <v>0</v>
          </cell>
          <cell r="V848">
            <v>0</v>
          </cell>
        </row>
        <row r="849">
          <cell r="U849">
            <v>0</v>
          </cell>
          <cell r="V849">
            <v>0</v>
          </cell>
        </row>
        <row r="850">
          <cell r="P850">
            <v>613</v>
          </cell>
          <cell r="U850">
            <v>127.28</v>
          </cell>
          <cell r="V850">
            <v>174.15</v>
          </cell>
        </row>
        <row r="851">
          <cell r="U851">
            <v>0</v>
          </cell>
          <cell r="V851">
            <v>0</v>
          </cell>
        </row>
        <row r="852">
          <cell r="P852">
            <v>603</v>
          </cell>
          <cell r="U852">
            <v>0</v>
          </cell>
          <cell r="V852">
            <v>0</v>
          </cell>
        </row>
        <row r="853">
          <cell r="U853">
            <v>0</v>
          </cell>
          <cell r="V853">
            <v>0</v>
          </cell>
        </row>
        <row r="854">
          <cell r="P854">
            <v>603</v>
          </cell>
          <cell r="U854">
            <v>0</v>
          </cell>
          <cell r="V854">
            <v>0</v>
          </cell>
        </row>
        <row r="855">
          <cell r="U855">
            <v>0</v>
          </cell>
          <cell r="V855">
            <v>0</v>
          </cell>
        </row>
        <row r="856">
          <cell r="P856">
            <v>604</v>
          </cell>
          <cell r="U856">
            <v>127.28</v>
          </cell>
          <cell r="V856">
            <v>174.15</v>
          </cell>
        </row>
        <row r="857">
          <cell r="U857">
            <v>0</v>
          </cell>
          <cell r="V857">
            <v>0</v>
          </cell>
        </row>
        <row r="858">
          <cell r="P858">
            <v>604</v>
          </cell>
          <cell r="U858">
            <v>127.28</v>
          </cell>
          <cell r="V858">
            <v>174.15</v>
          </cell>
        </row>
        <row r="859">
          <cell r="U859">
            <v>0</v>
          </cell>
          <cell r="V859">
            <v>0</v>
          </cell>
        </row>
        <row r="860">
          <cell r="P860">
            <v>616</v>
          </cell>
          <cell r="U860">
            <v>161.5</v>
          </cell>
          <cell r="V860">
            <v>161.5</v>
          </cell>
        </row>
        <row r="861">
          <cell r="U861">
            <v>0</v>
          </cell>
          <cell r="V861">
            <v>0</v>
          </cell>
        </row>
        <row r="862">
          <cell r="P862">
            <v>605</v>
          </cell>
          <cell r="U862">
            <v>0</v>
          </cell>
          <cell r="V862">
            <v>0</v>
          </cell>
        </row>
        <row r="863">
          <cell r="U863">
            <v>0</v>
          </cell>
          <cell r="V863">
            <v>0</v>
          </cell>
        </row>
        <row r="864">
          <cell r="P864">
            <v>605</v>
          </cell>
          <cell r="U864">
            <v>0</v>
          </cell>
          <cell r="V864">
            <v>0</v>
          </cell>
        </row>
        <row r="865">
          <cell r="U865">
            <v>0</v>
          </cell>
          <cell r="V865">
            <v>0</v>
          </cell>
        </row>
        <row r="866">
          <cell r="P866">
            <v>606</v>
          </cell>
          <cell r="U866">
            <v>161.5</v>
          </cell>
          <cell r="V866">
            <v>161.5</v>
          </cell>
        </row>
        <row r="867">
          <cell r="U867">
            <v>0</v>
          </cell>
          <cell r="V867">
            <v>0</v>
          </cell>
        </row>
        <row r="868">
          <cell r="P868">
            <v>606</v>
          </cell>
          <cell r="U868">
            <v>161.5</v>
          </cell>
          <cell r="V868">
            <v>161.5</v>
          </cell>
        </row>
        <row r="869">
          <cell r="U869">
            <v>0</v>
          </cell>
          <cell r="V869">
            <v>0</v>
          </cell>
        </row>
        <row r="870">
          <cell r="P870">
            <v>619</v>
          </cell>
          <cell r="U870">
            <v>-161.5</v>
          </cell>
          <cell r="V870">
            <v>-161.5</v>
          </cell>
        </row>
        <row r="871">
          <cell r="U871">
            <v>0</v>
          </cell>
          <cell r="V871">
            <v>0</v>
          </cell>
        </row>
        <row r="872">
          <cell r="P872">
            <v>607</v>
          </cell>
          <cell r="U872">
            <v>0</v>
          </cell>
          <cell r="V872">
            <v>0</v>
          </cell>
        </row>
        <row r="873">
          <cell r="U873">
            <v>0</v>
          </cell>
          <cell r="V873">
            <v>0</v>
          </cell>
        </row>
        <row r="874">
          <cell r="P874">
            <v>607</v>
          </cell>
          <cell r="U874">
            <v>0</v>
          </cell>
          <cell r="V874">
            <v>0</v>
          </cell>
        </row>
        <row r="875">
          <cell r="U875">
            <v>0</v>
          </cell>
          <cell r="V875">
            <v>0</v>
          </cell>
        </row>
        <row r="876">
          <cell r="P876">
            <v>608</v>
          </cell>
          <cell r="U876">
            <v>-161.5</v>
          </cell>
          <cell r="V876">
            <v>-161.5</v>
          </cell>
        </row>
        <row r="877">
          <cell r="U877">
            <v>0</v>
          </cell>
          <cell r="V877">
            <v>0</v>
          </cell>
        </row>
        <row r="878">
          <cell r="P878">
            <v>608</v>
          </cell>
          <cell r="U878">
            <v>-161.5</v>
          </cell>
          <cell r="V878">
            <v>-161.5</v>
          </cell>
        </row>
        <row r="879">
          <cell r="U879">
            <v>0</v>
          </cell>
          <cell r="V879">
            <v>0</v>
          </cell>
        </row>
        <row r="880">
          <cell r="P880">
            <v>622</v>
          </cell>
          <cell r="U880">
            <v>0</v>
          </cell>
          <cell r="V880">
            <v>0</v>
          </cell>
        </row>
        <row r="881">
          <cell r="U881">
            <v>0</v>
          </cell>
          <cell r="V881">
            <v>0</v>
          </cell>
        </row>
        <row r="882">
          <cell r="P882">
            <v>622</v>
          </cell>
          <cell r="U882">
            <v>0</v>
          </cell>
          <cell r="V882">
            <v>0</v>
          </cell>
        </row>
        <row r="883">
          <cell r="P883">
            <v>622</v>
          </cell>
          <cell r="U883">
            <v>0</v>
          </cell>
          <cell r="V883">
            <v>0</v>
          </cell>
        </row>
        <row r="884">
          <cell r="P884">
            <v>622</v>
          </cell>
          <cell r="U884">
            <v>0</v>
          </cell>
          <cell r="V884">
            <v>0</v>
          </cell>
        </row>
        <row r="885">
          <cell r="P885">
            <v>622</v>
          </cell>
          <cell r="U885">
            <v>0</v>
          </cell>
          <cell r="V885">
            <v>0</v>
          </cell>
        </row>
        <row r="886">
          <cell r="P886">
            <v>622</v>
          </cell>
          <cell r="U886">
            <v>0</v>
          </cell>
          <cell r="V886">
            <v>0</v>
          </cell>
        </row>
        <row r="887">
          <cell r="P887">
            <v>622</v>
          </cell>
          <cell r="U887">
            <v>0</v>
          </cell>
          <cell r="V887">
            <v>0</v>
          </cell>
        </row>
        <row r="888">
          <cell r="P888">
            <v>622</v>
          </cell>
          <cell r="U888">
            <v>0</v>
          </cell>
          <cell r="V888">
            <v>0</v>
          </cell>
        </row>
        <row r="889">
          <cell r="P889">
            <v>622</v>
          </cell>
          <cell r="U889">
            <v>0</v>
          </cell>
          <cell r="V889">
            <v>0</v>
          </cell>
        </row>
        <row r="890">
          <cell r="P890">
            <v>622</v>
          </cell>
          <cell r="U890">
            <v>0</v>
          </cell>
          <cell r="V890">
            <v>0</v>
          </cell>
        </row>
        <row r="891">
          <cell r="P891">
            <v>622</v>
          </cell>
          <cell r="U891">
            <v>0</v>
          </cell>
          <cell r="V891">
            <v>0</v>
          </cell>
        </row>
        <row r="892">
          <cell r="P892">
            <v>622</v>
          </cell>
          <cell r="U892">
            <v>0</v>
          </cell>
          <cell r="V892">
            <v>0</v>
          </cell>
        </row>
        <row r="893">
          <cell r="P893">
            <v>622</v>
          </cell>
          <cell r="U893">
            <v>0</v>
          </cell>
          <cell r="V893">
            <v>0</v>
          </cell>
        </row>
        <row r="894">
          <cell r="U894">
            <v>0</v>
          </cell>
          <cell r="V894">
            <v>0</v>
          </cell>
        </row>
        <row r="895">
          <cell r="P895">
            <v>456</v>
          </cell>
          <cell r="U895">
            <v>0</v>
          </cell>
          <cell r="V895">
            <v>0</v>
          </cell>
        </row>
        <row r="896">
          <cell r="U896">
            <v>0</v>
          </cell>
          <cell r="V896">
            <v>0</v>
          </cell>
        </row>
        <row r="897">
          <cell r="P897">
            <v>456</v>
          </cell>
          <cell r="U897">
            <v>0</v>
          </cell>
          <cell r="V897">
            <v>0</v>
          </cell>
        </row>
        <row r="898">
          <cell r="P898">
            <v>456</v>
          </cell>
          <cell r="U898">
            <v>0</v>
          </cell>
          <cell r="V898">
            <v>0</v>
          </cell>
        </row>
        <row r="899">
          <cell r="U899">
            <v>0</v>
          </cell>
          <cell r="V899">
            <v>0</v>
          </cell>
        </row>
        <row r="900">
          <cell r="P900">
            <v>218</v>
          </cell>
          <cell r="U900">
            <v>0.69</v>
          </cell>
          <cell r="V900">
            <v>0.6</v>
          </cell>
        </row>
        <row r="901">
          <cell r="U901">
            <v>0</v>
          </cell>
          <cell r="V901">
            <v>0</v>
          </cell>
        </row>
        <row r="902">
          <cell r="P902">
            <v>223</v>
          </cell>
          <cell r="U902">
            <v>0</v>
          </cell>
          <cell r="V902">
            <v>0</v>
          </cell>
        </row>
        <row r="903">
          <cell r="U903">
            <v>0</v>
          </cell>
          <cell r="V903">
            <v>0</v>
          </cell>
        </row>
        <row r="904">
          <cell r="P904">
            <v>223</v>
          </cell>
          <cell r="U904">
            <v>0</v>
          </cell>
          <cell r="V904">
            <v>0</v>
          </cell>
        </row>
        <row r="905">
          <cell r="P905">
            <v>223</v>
          </cell>
          <cell r="U905">
            <v>0</v>
          </cell>
          <cell r="V905">
            <v>0</v>
          </cell>
        </row>
        <row r="906">
          <cell r="P906">
            <v>223</v>
          </cell>
          <cell r="U906">
            <v>0</v>
          </cell>
          <cell r="V906">
            <v>0</v>
          </cell>
        </row>
        <row r="907">
          <cell r="P907">
            <v>223</v>
          </cell>
          <cell r="U907">
            <v>0</v>
          </cell>
          <cell r="V907">
            <v>0</v>
          </cell>
        </row>
        <row r="908">
          <cell r="P908">
            <v>223</v>
          </cell>
          <cell r="U908">
            <v>0</v>
          </cell>
          <cell r="V908">
            <v>0</v>
          </cell>
        </row>
        <row r="909">
          <cell r="P909">
            <v>223</v>
          </cell>
          <cell r="U909">
            <v>0</v>
          </cell>
          <cell r="V909">
            <v>0</v>
          </cell>
        </row>
        <row r="910">
          <cell r="P910">
            <v>223</v>
          </cell>
          <cell r="U910">
            <v>0</v>
          </cell>
          <cell r="V910">
            <v>0</v>
          </cell>
        </row>
        <row r="911">
          <cell r="P911">
            <v>223</v>
          </cell>
          <cell r="U911">
            <v>0</v>
          </cell>
          <cell r="V911">
            <v>0</v>
          </cell>
        </row>
        <row r="912">
          <cell r="P912">
            <v>223</v>
          </cell>
          <cell r="U912">
            <v>0</v>
          </cell>
          <cell r="V912">
            <v>0</v>
          </cell>
        </row>
        <row r="913">
          <cell r="P913">
            <v>223</v>
          </cell>
          <cell r="U913">
            <v>0</v>
          </cell>
          <cell r="V913">
            <v>0</v>
          </cell>
        </row>
        <row r="914">
          <cell r="P914">
            <v>223</v>
          </cell>
          <cell r="U914">
            <v>0</v>
          </cell>
          <cell r="V914">
            <v>0</v>
          </cell>
        </row>
        <row r="915">
          <cell r="P915">
            <v>223</v>
          </cell>
          <cell r="U915">
            <v>0</v>
          </cell>
          <cell r="V915">
            <v>0</v>
          </cell>
        </row>
        <row r="916">
          <cell r="P916">
            <v>223</v>
          </cell>
          <cell r="U916">
            <v>0</v>
          </cell>
          <cell r="V916">
            <v>0</v>
          </cell>
        </row>
        <row r="917">
          <cell r="P917">
            <v>223</v>
          </cell>
          <cell r="U917">
            <v>0</v>
          </cell>
          <cell r="V917">
            <v>0</v>
          </cell>
        </row>
        <row r="918">
          <cell r="P918">
            <v>223</v>
          </cell>
          <cell r="U918">
            <v>0</v>
          </cell>
          <cell r="V918">
            <v>0</v>
          </cell>
        </row>
        <row r="919">
          <cell r="P919">
            <v>223</v>
          </cell>
          <cell r="U919">
            <v>0</v>
          </cell>
          <cell r="V919">
            <v>0</v>
          </cell>
        </row>
        <row r="920">
          <cell r="U920">
            <v>0</v>
          </cell>
          <cell r="V920">
            <v>0</v>
          </cell>
        </row>
        <row r="921">
          <cell r="P921">
            <v>225</v>
          </cell>
          <cell r="U921">
            <v>0.69</v>
          </cell>
          <cell r="V921">
            <v>0.6</v>
          </cell>
        </row>
        <row r="922">
          <cell r="U922">
            <v>0</v>
          </cell>
          <cell r="V922">
            <v>0</v>
          </cell>
        </row>
        <row r="923">
          <cell r="P923">
            <v>234</v>
          </cell>
          <cell r="U923">
            <v>0</v>
          </cell>
          <cell r="V923">
            <v>0</v>
          </cell>
        </row>
        <row r="924">
          <cell r="U924">
            <v>0</v>
          </cell>
          <cell r="V924">
            <v>0</v>
          </cell>
        </row>
        <row r="925">
          <cell r="P925">
            <v>234</v>
          </cell>
          <cell r="U925">
            <v>0</v>
          </cell>
          <cell r="V925">
            <v>0</v>
          </cell>
        </row>
        <row r="926">
          <cell r="P926">
            <v>234</v>
          </cell>
          <cell r="U926">
            <v>0</v>
          </cell>
          <cell r="V926">
            <v>0</v>
          </cell>
        </row>
        <row r="927">
          <cell r="P927">
            <v>234</v>
          </cell>
          <cell r="U927">
            <v>0</v>
          </cell>
          <cell r="V927">
            <v>0</v>
          </cell>
        </row>
        <row r="928">
          <cell r="U928">
            <v>0</v>
          </cell>
          <cell r="V928">
            <v>0</v>
          </cell>
        </row>
        <row r="929">
          <cell r="P929">
            <v>211</v>
          </cell>
          <cell r="U929">
            <v>0.69</v>
          </cell>
          <cell r="V929">
            <v>0.6</v>
          </cell>
        </row>
        <row r="930">
          <cell r="U930">
            <v>0</v>
          </cell>
          <cell r="V930">
            <v>0</v>
          </cell>
        </row>
        <row r="931">
          <cell r="P931">
            <v>211</v>
          </cell>
          <cell r="U931">
            <v>0</v>
          </cell>
          <cell r="V931">
            <v>0</v>
          </cell>
        </row>
        <row r="932">
          <cell r="P932">
            <v>211</v>
          </cell>
          <cell r="U932">
            <v>0</v>
          </cell>
          <cell r="V932">
            <v>0</v>
          </cell>
        </row>
        <row r="933">
          <cell r="P933">
            <v>211</v>
          </cell>
          <cell r="U933">
            <v>0</v>
          </cell>
          <cell r="V933">
            <v>0</v>
          </cell>
        </row>
        <row r="934">
          <cell r="P934">
            <v>211</v>
          </cell>
          <cell r="U934">
            <v>0</v>
          </cell>
          <cell r="V934">
            <v>0</v>
          </cell>
        </row>
        <row r="935">
          <cell r="P935">
            <v>211</v>
          </cell>
          <cell r="U935">
            <v>0</v>
          </cell>
          <cell r="V935">
            <v>0</v>
          </cell>
        </row>
        <row r="936">
          <cell r="P936">
            <v>211</v>
          </cell>
          <cell r="U936">
            <v>0</v>
          </cell>
          <cell r="V936">
            <v>0</v>
          </cell>
        </row>
        <row r="937">
          <cell r="P937">
            <v>211</v>
          </cell>
          <cell r="U937">
            <v>0</v>
          </cell>
          <cell r="V937">
            <v>0</v>
          </cell>
        </row>
        <row r="938">
          <cell r="P938">
            <v>211</v>
          </cell>
          <cell r="U938">
            <v>0</v>
          </cell>
          <cell r="V938">
            <v>0</v>
          </cell>
        </row>
        <row r="939">
          <cell r="P939">
            <v>211</v>
          </cell>
          <cell r="U939">
            <v>0</v>
          </cell>
          <cell r="V939">
            <v>0</v>
          </cell>
        </row>
        <row r="940">
          <cell r="P940">
            <v>211</v>
          </cell>
          <cell r="U940">
            <v>0</v>
          </cell>
          <cell r="V940">
            <v>0</v>
          </cell>
        </row>
        <row r="941">
          <cell r="P941">
            <v>211</v>
          </cell>
          <cell r="U941">
            <v>0</v>
          </cell>
          <cell r="V941">
            <v>0</v>
          </cell>
        </row>
        <row r="942">
          <cell r="P942">
            <v>211</v>
          </cell>
          <cell r="U942">
            <v>0</v>
          </cell>
          <cell r="V942">
            <v>0</v>
          </cell>
        </row>
        <row r="943">
          <cell r="P943">
            <v>211</v>
          </cell>
          <cell r="U943">
            <v>0</v>
          </cell>
          <cell r="V943">
            <v>0</v>
          </cell>
        </row>
        <row r="944">
          <cell r="P944">
            <v>211</v>
          </cell>
          <cell r="U944">
            <v>0</v>
          </cell>
          <cell r="V944">
            <v>0</v>
          </cell>
        </row>
        <row r="945">
          <cell r="P945">
            <v>211</v>
          </cell>
          <cell r="U945">
            <v>0</v>
          </cell>
          <cell r="V945">
            <v>0</v>
          </cell>
        </row>
        <row r="946">
          <cell r="P946">
            <v>211</v>
          </cell>
          <cell r="U946">
            <v>0</v>
          </cell>
          <cell r="V946">
            <v>0</v>
          </cell>
        </row>
        <row r="947">
          <cell r="P947">
            <v>211</v>
          </cell>
          <cell r="U947">
            <v>0</v>
          </cell>
          <cell r="V947">
            <v>0</v>
          </cell>
        </row>
        <row r="948">
          <cell r="P948">
            <v>211</v>
          </cell>
          <cell r="U948">
            <v>0</v>
          </cell>
          <cell r="V948">
            <v>0</v>
          </cell>
        </row>
        <row r="949">
          <cell r="P949">
            <v>211</v>
          </cell>
          <cell r="U949">
            <v>0</v>
          </cell>
          <cell r="V949">
            <v>0</v>
          </cell>
        </row>
        <row r="950">
          <cell r="P950">
            <v>211</v>
          </cell>
          <cell r="U950">
            <v>0</v>
          </cell>
          <cell r="V950">
            <v>0</v>
          </cell>
        </row>
        <row r="951">
          <cell r="P951">
            <v>211</v>
          </cell>
          <cell r="U951">
            <v>0</v>
          </cell>
          <cell r="V951">
            <v>0</v>
          </cell>
        </row>
        <row r="952">
          <cell r="P952">
            <v>211</v>
          </cell>
          <cell r="U952">
            <v>0</v>
          </cell>
          <cell r="V952">
            <v>0</v>
          </cell>
        </row>
        <row r="953">
          <cell r="P953">
            <v>211</v>
          </cell>
          <cell r="U953">
            <v>0</v>
          </cell>
          <cell r="V953">
            <v>0</v>
          </cell>
        </row>
        <row r="954">
          <cell r="P954">
            <v>211</v>
          </cell>
          <cell r="U954">
            <v>0</v>
          </cell>
          <cell r="V954">
            <v>0</v>
          </cell>
        </row>
        <row r="955">
          <cell r="P955">
            <v>211</v>
          </cell>
          <cell r="U955">
            <v>0</v>
          </cell>
          <cell r="V955">
            <v>0</v>
          </cell>
        </row>
        <row r="956">
          <cell r="P956">
            <v>211</v>
          </cell>
          <cell r="U956">
            <v>0</v>
          </cell>
          <cell r="V956">
            <v>0</v>
          </cell>
        </row>
        <row r="957">
          <cell r="P957">
            <v>211</v>
          </cell>
          <cell r="U957">
            <v>0</v>
          </cell>
          <cell r="V957">
            <v>0</v>
          </cell>
        </row>
        <row r="958">
          <cell r="P958">
            <v>211</v>
          </cell>
          <cell r="U958">
            <v>0</v>
          </cell>
          <cell r="V958">
            <v>0</v>
          </cell>
        </row>
        <row r="959">
          <cell r="P959">
            <v>211</v>
          </cell>
          <cell r="U959">
            <v>0</v>
          </cell>
          <cell r="V959">
            <v>0</v>
          </cell>
        </row>
        <row r="960">
          <cell r="P960">
            <v>211</v>
          </cell>
          <cell r="U960">
            <v>0</v>
          </cell>
          <cell r="V960">
            <v>0</v>
          </cell>
        </row>
        <row r="961">
          <cell r="P961">
            <v>211</v>
          </cell>
          <cell r="U961">
            <v>0</v>
          </cell>
          <cell r="V961">
            <v>0</v>
          </cell>
        </row>
        <row r="962">
          <cell r="P962">
            <v>211</v>
          </cell>
          <cell r="U962">
            <v>0</v>
          </cell>
          <cell r="V962">
            <v>0</v>
          </cell>
        </row>
        <row r="963">
          <cell r="P963">
            <v>211</v>
          </cell>
          <cell r="U963">
            <v>0</v>
          </cell>
          <cell r="V963">
            <v>0</v>
          </cell>
        </row>
        <row r="964">
          <cell r="P964">
            <v>211</v>
          </cell>
          <cell r="U964">
            <v>0</v>
          </cell>
          <cell r="V964">
            <v>0</v>
          </cell>
        </row>
        <row r="965">
          <cell r="P965">
            <v>211</v>
          </cell>
          <cell r="U965">
            <v>0</v>
          </cell>
          <cell r="V965">
            <v>0</v>
          </cell>
        </row>
        <row r="966">
          <cell r="P966">
            <v>211</v>
          </cell>
          <cell r="U966">
            <v>0</v>
          </cell>
          <cell r="V966">
            <v>0</v>
          </cell>
        </row>
        <row r="967">
          <cell r="P967">
            <v>211</v>
          </cell>
          <cell r="U967">
            <v>0</v>
          </cell>
          <cell r="V967">
            <v>0</v>
          </cell>
        </row>
        <row r="968">
          <cell r="P968">
            <v>211</v>
          </cell>
          <cell r="U968">
            <v>0</v>
          </cell>
          <cell r="V968">
            <v>0</v>
          </cell>
        </row>
        <row r="969">
          <cell r="P969">
            <v>211</v>
          </cell>
          <cell r="U969">
            <v>0</v>
          </cell>
          <cell r="V969">
            <v>0</v>
          </cell>
        </row>
        <row r="970">
          <cell r="P970">
            <v>211</v>
          </cell>
          <cell r="U970">
            <v>0</v>
          </cell>
          <cell r="V970">
            <v>0</v>
          </cell>
        </row>
        <row r="971">
          <cell r="P971">
            <v>211</v>
          </cell>
          <cell r="U971">
            <v>0</v>
          </cell>
          <cell r="V971">
            <v>0</v>
          </cell>
        </row>
        <row r="972">
          <cell r="P972">
            <v>211</v>
          </cell>
          <cell r="U972">
            <v>0</v>
          </cell>
          <cell r="V972">
            <v>0</v>
          </cell>
        </row>
        <row r="973">
          <cell r="P973">
            <v>211</v>
          </cell>
          <cell r="U973">
            <v>0</v>
          </cell>
          <cell r="V973">
            <v>0</v>
          </cell>
        </row>
        <row r="974">
          <cell r="P974">
            <v>211</v>
          </cell>
          <cell r="U974">
            <v>0</v>
          </cell>
          <cell r="V974">
            <v>0</v>
          </cell>
        </row>
        <row r="975">
          <cell r="P975">
            <v>211</v>
          </cell>
          <cell r="U975">
            <v>0</v>
          </cell>
          <cell r="V975">
            <v>0</v>
          </cell>
        </row>
        <row r="976">
          <cell r="P976">
            <v>211</v>
          </cell>
          <cell r="U976">
            <v>0</v>
          </cell>
          <cell r="V976">
            <v>0</v>
          </cell>
        </row>
        <row r="977">
          <cell r="P977">
            <v>211</v>
          </cell>
          <cell r="U977">
            <v>0</v>
          </cell>
          <cell r="V977">
            <v>0</v>
          </cell>
        </row>
        <row r="978">
          <cell r="P978">
            <v>211</v>
          </cell>
          <cell r="U978">
            <v>0</v>
          </cell>
          <cell r="V978">
            <v>0</v>
          </cell>
        </row>
        <row r="979">
          <cell r="P979">
            <v>211</v>
          </cell>
          <cell r="U979">
            <v>0</v>
          </cell>
          <cell r="V979">
            <v>0</v>
          </cell>
        </row>
        <row r="980">
          <cell r="P980">
            <v>211</v>
          </cell>
          <cell r="U980">
            <v>0</v>
          </cell>
          <cell r="V980">
            <v>0</v>
          </cell>
        </row>
        <row r="981">
          <cell r="P981">
            <v>211</v>
          </cell>
          <cell r="U981">
            <v>0</v>
          </cell>
          <cell r="V981">
            <v>0</v>
          </cell>
        </row>
        <row r="982">
          <cell r="P982">
            <v>211</v>
          </cell>
          <cell r="U982">
            <v>0</v>
          </cell>
          <cell r="V982">
            <v>0</v>
          </cell>
        </row>
        <row r="983">
          <cell r="P983">
            <v>211</v>
          </cell>
          <cell r="U983">
            <v>0</v>
          </cell>
          <cell r="V983">
            <v>0</v>
          </cell>
        </row>
        <row r="984">
          <cell r="P984">
            <v>211</v>
          </cell>
          <cell r="U984">
            <v>0</v>
          </cell>
          <cell r="V984">
            <v>0</v>
          </cell>
        </row>
        <row r="985">
          <cell r="P985">
            <v>211</v>
          </cell>
          <cell r="U985">
            <v>0</v>
          </cell>
          <cell r="V985">
            <v>0</v>
          </cell>
        </row>
        <row r="986">
          <cell r="P986">
            <v>211</v>
          </cell>
          <cell r="U986">
            <v>0</v>
          </cell>
          <cell r="V986">
            <v>0</v>
          </cell>
        </row>
        <row r="987">
          <cell r="P987">
            <v>211</v>
          </cell>
          <cell r="U987">
            <v>0</v>
          </cell>
          <cell r="V987">
            <v>0</v>
          </cell>
        </row>
        <row r="988">
          <cell r="P988">
            <v>211</v>
          </cell>
          <cell r="U988">
            <v>0</v>
          </cell>
          <cell r="V988">
            <v>0</v>
          </cell>
        </row>
        <row r="989">
          <cell r="P989">
            <v>211</v>
          </cell>
          <cell r="U989">
            <v>0</v>
          </cell>
          <cell r="V989">
            <v>0</v>
          </cell>
        </row>
        <row r="990">
          <cell r="P990">
            <v>211</v>
          </cell>
          <cell r="U990">
            <v>0</v>
          </cell>
          <cell r="V990">
            <v>0</v>
          </cell>
        </row>
        <row r="991">
          <cell r="P991">
            <v>211</v>
          </cell>
          <cell r="U991">
            <v>0</v>
          </cell>
          <cell r="V991">
            <v>0</v>
          </cell>
        </row>
        <row r="992">
          <cell r="P992">
            <v>211</v>
          </cell>
          <cell r="U992">
            <v>0</v>
          </cell>
          <cell r="V992">
            <v>0</v>
          </cell>
        </row>
        <row r="993">
          <cell r="P993">
            <v>211</v>
          </cell>
          <cell r="U993">
            <v>0</v>
          </cell>
          <cell r="V993">
            <v>0</v>
          </cell>
        </row>
        <row r="994">
          <cell r="P994">
            <v>211</v>
          </cell>
          <cell r="U994">
            <v>0</v>
          </cell>
          <cell r="V994">
            <v>0</v>
          </cell>
        </row>
        <row r="995">
          <cell r="P995">
            <v>211</v>
          </cell>
          <cell r="U995">
            <v>0</v>
          </cell>
          <cell r="V995">
            <v>0</v>
          </cell>
        </row>
        <row r="996">
          <cell r="P996">
            <v>211</v>
          </cell>
          <cell r="U996">
            <v>0</v>
          </cell>
          <cell r="V996">
            <v>0</v>
          </cell>
        </row>
        <row r="997">
          <cell r="P997">
            <v>211</v>
          </cell>
          <cell r="U997">
            <v>0</v>
          </cell>
          <cell r="V997">
            <v>0</v>
          </cell>
        </row>
        <row r="998">
          <cell r="P998">
            <v>211</v>
          </cell>
          <cell r="U998">
            <v>0</v>
          </cell>
          <cell r="V998">
            <v>0</v>
          </cell>
        </row>
        <row r="999">
          <cell r="P999">
            <v>211</v>
          </cell>
          <cell r="U999">
            <v>0</v>
          </cell>
          <cell r="V999">
            <v>0</v>
          </cell>
        </row>
        <row r="1000">
          <cell r="P1000">
            <v>211</v>
          </cell>
          <cell r="U1000">
            <v>0</v>
          </cell>
          <cell r="V1000">
            <v>0</v>
          </cell>
        </row>
        <row r="1001">
          <cell r="P1001">
            <v>211</v>
          </cell>
          <cell r="U1001">
            <v>0</v>
          </cell>
          <cell r="V1001">
            <v>0</v>
          </cell>
        </row>
        <row r="1002">
          <cell r="P1002">
            <v>211</v>
          </cell>
          <cell r="U1002">
            <v>0</v>
          </cell>
          <cell r="V1002">
            <v>0</v>
          </cell>
        </row>
        <row r="1003">
          <cell r="P1003">
            <v>211</v>
          </cell>
          <cell r="U1003">
            <v>0</v>
          </cell>
          <cell r="V1003">
            <v>0</v>
          </cell>
        </row>
        <row r="1004">
          <cell r="P1004">
            <v>211</v>
          </cell>
          <cell r="U1004">
            <v>0</v>
          </cell>
          <cell r="V1004">
            <v>0</v>
          </cell>
        </row>
        <row r="1005">
          <cell r="P1005">
            <v>211</v>
          </cell>
          <cell r="U1005">
            <v>0</v>
          </cell>
          <cell r="V1005">
            <v>0</v>
          </cell>
        </row>
        <row r="1006">
          <cell r="P1006">
            <v>211</v>
          </cell>
          <cell r="U1006">
            <v>0</v>
          </cell>
          <cell r="V1006">
            <v>0</v>
          </cell>
        </row>
        <row r="1007">
          <cell r="P1007">
            <v>211</v>
          </cell>
          <cell r="U1007">
            <v>0</v>
          </cell>
          <cell r="V1007">
            <v>0</v>
          </cell>
        </row>
        <row r="1008">
          <cell r="P1008">
            <v>211</v>
          </cell>
          <cell r="U1008">
            <v>0</v>
          </cell>
          <cell r="V1008">
            <v>0</v>
          </cell>
        </row>
        <row r="1009">
          <cell r="P1009">
            <v>211</v>
          </cell>
          <cell r="U1009">
            <v>0</v>
          </cell>
          <cell r="V1009">
            <v>0</v>
          </cell>
        </row>
        <row r="1010">
          <cell r="P1010">
            <v>211</v>
          </cell>
          <cell r="U1010">
            <v>0</v>
          </cell>
          <cell r="V1010">
            <v>0</v>
          </cell>
        </row>
        <row r="1011">
          <cell r="P1011">
            <v>211</v>
          </cell>
          <cell r="U1011">
            <v>0</v>
          </cell>
          <cell r="V1011">
            <v>0</v>
          </cell>
        </row>
        <row r="1012">
          <cell r="P1012">
            <v>211</v>
          </cell>
          <cell r="U1012">
            <v>0</v>
          </cell>
          <cell r="V1012">
            <v>0</v>
          </cell>
        </row>
        <row r="1013">
          <cell r="P1013">
            <v>211</v>
          </cell>
          <cell r="U1013">
            <v>0</v>
          </cell>
          <cell r="V1013">
            <v>0</v>
          </cell>
        </row>
        <row r="1014">
          <cell r="P1014">
            <v>211</v>
          </cell>
          <cell r="U1014">
            <v>0</v>
          </cell>
          <cell r="V1014">
            <v>0</v>
          </cell>
        </row>
        <row r="1015">
          <cell r="P1015">
            <v>211</v>
          </cell>
          <cell r="U1015">
            <v>0</v>
          </cell>
          <cell r="V1015">
            <v>0</v>
          </cell>
        </row>
        <row r="1016">
          <cell r="P1016">
            <v>211</v>
          </cell>
          <cell r="U1016">
            <v>0</v>
          </cell>
          <cell r="V1016">
            <v>0</v>
          </cell>
        </row>
        <row r="1017">
          <cell r="P1017">
            <v>211</v>
          </cell>
          <cell r="U1017">
            <v>0</v>
          </cell>
          <cell r="V1017">
            <v>0</v>
          </cell>
        </row>
        <row r="1018">
          <cell r="P1018">
            <v>211</v>
          </cell>
          <cell r="U1018">
            <v>0</v>
          </cell>
          <cell r="V1018">
            <v>0</v>
          </cell>
        </row>
        <row r="1019">
          <cell r="P1019">
            <v>211</v>
          </cell>
          <cell r="U1019">
            <v>0</v>
          </cell>
          <cell r="V1019">
            <v>0</v>
          </cell>
        </row>
        <row r="1020">
          <cell r="P1020">
            <v>211</v>
          </cell>
          <cell r="U1020">
            <v>0</v>
          </cell>
          <cell r="V1020">
            <v>0</v>
          </cell>
        </row>
        <row r="1021">
          <cell r="P1021">
            <v>211</v>
          </cell>
          <cell r="U1021">
            <v>0</v>
          </cell>
          <cell r="V1021">
            <v>0</v>
          </cell>
        </row>
        <row r="1022">
          <cell r="P1022">
            <v>211</v>
          </cell>
          <cell r="U1022">
            <v>0</v>
          </cell>
          <cell r="V1022">
            <v>0</v>
          </cell>
        </row>
        <row r="1023">
          <cell r="P1023">
            <v>211</v>
          </cell>
          <cell r="U1023">
            <v>0</v>
          </cell>
          <cell r="V1023">
            <v>0</v>
          </cell>
        </row>
        <row r="1024">
          <cell r="P1024">
            <v>211</v>
          </cell>
          <cell r="U1024">
            <v>0</v>
          </cell>
          <cell r="V1024">
            <v>0</v>
          </cell>
        </row>
        <row r="1025">
          <cell r="P1025">
            <v>211</v>
          </cell>
          <cell r="U1025">
            <v>0</v>
          </cell>
          <cell r="V1025">
            <v>0</v>
          </cell>
        </row>
        <row r="1026">
          <cell r="P1026">
            <v>211</v>
          </cell>
          <cell r="U1026">
            <v>0</v>
          </cell>
          <cell r="V1026">
            <v>0</v>
          </cell>
        </row>
        <row r="1027">
          <cell r="P1027">
            <v>211</v>
          </cell>
          <cell r="U1027">
            <v>0</v>
          </cell>
          <cell r="V1027">
            <v>0</v>
          </cell>
        </row>
        <row r="1028">
          <cell r="P1028">
            <v>211</v>
          </cell>
          <cell r="U1028">
            <v>0</v>
          </cell>
          <cell r="V1028">
            <v>0</v>
          </cell>
        </row>
        <row r="1029">
          <cell r="P1029">
            <v>211</v>
          </cell>
          <cell r="U1029">
            <v>0</v>
          </cell>
          <cell r="V1029">
            <v>0</v>
          </cell>
        </row>
        <row r="1030">
          <cell r="P1030">
            <v>211</v>
          </cell>
          <cell r="U1030">
            <v>0</v>
          </cell>
          <cell r="V1030">
            <v>0</v>
          </cell>
        </row>
        <row r="1031">
          <cell r="P1031">
            <v>211</v>
          </cell>
          <cell r="U1031">
            <v>0</v>
          </cell>
          <cell r="V1031">
            <v>0</v>
          </cell>
        </row>
        <row r="1032">
          <cell r="P1032">
            <v>211</v>
          </cell>
          <cell r="U1032">
            <v>0</v>
          </cell>
          <cell r="V1032">
            <v>0</v>
          </cell>
        </row>
        <row r="1033">
          <cell r="P1033">
            <v>211</v>
          </cell>
          <cell r="U1033">
            <v>0</v>
          </cell>
          <cell r="V1033">
            <v>0</v>
          </cell>
        </row>
        <row r="1034">
          <cell r="P1034">
            <v>211</v>
          </cell>
          <cell r="U1034">
            <v>0</v>
          </cell>
          <cell r="V1034">
            <v>0</v>
          </cell>
        </row>
        <row r="1035">
          <cell r="P1035">
            <v>211</v>
          </cell>
          <cell r="U1035">
            <v>0</v>
          </cell>
          <cell r="V1035">
            <v>0</v>
          </cell>
        </row>
        <row r="1036">
          <cell r="P1036">
            <v>211</v>
          </cell>
          <cell r="U1036">
            <v>0</v>
          </cell>
          <cell r="V1036">
            <v>0</v>
          </cell>
        </row>
        <row r="1037">
          <cell r="P1037">
            <v>211</v>
          </cell>
          <cell r="U1037">
            <v>0</v>
          </cell>
          <cell r="V1037">
            <v>0</v>
          </cell>
        </row>
        <row r="1038">
          <cell r="P1038">
            <v>211</v>
          </cell>
          <cell r="U1038">
            <v>0</v>
          </cell>
          <cell r="V1038">
            <v>0</v>
          </cell>
        </row>
        <row r="1039">
          <cell r="P1039">
            <v>211</v>
          </cell>
          <cell r="U1039">
            <v>0</v>
          </cell>
          <cell r="V1039">
            <v>0</v>
          </cell>
        </row>
        <row r="1040">
          <cell r="P1040">
            <v>211</v>
          </cell>
          <cell r="U1040">
            <v>0</v>
          </cell>
          <cell r="V1040">
            <v>0</v>
          </cell>
        </row>
        <row r="1041">
          <cell r="P1041">
            <v>211</v>
          </cell>
          <cell r="U1041">
            <v>0</v>
          </cell>
          <cell r="V1041">
            <v>0</v>
          </cell>
        </row>
        <row r="1042">
          <cell r="P1042">
            <v>211</v>
          </cell>
          <cell r="U1042">
            <v>0</v>
          </cell>
          <cell r="V1042">
            <v>0</v>
          </cell>
        </row>
        <row r="1043">
          <cell r="P1043">
            <v>211</v>
          </cell>
          <cell r="U1043">
            <v>0</v>
          </cell>
          <cell r="V1043">
            <v>0</v>
          </cell>
        </row>
        <row r="1044">
          <cell r="P1044">
            <v>211</v>
          </cell>
          <cell r="U1044">
            <v>0</v>
          </cell>
          <cell r="V1044">
            <v>0</v>
          </cell>
        </row>
        <row r="1045">
          <cell r="P1045">
            <v>211</v>
          </cell>
          <cell r="U1045">
            <v>0</v>
          </cell>
          <cell r="V1045">
            <v>0</v>
          </cell>
        </row>
        <row r="1046">
          <cell r="P1046">
            <v>211</v>
          </cell>
          <cell r="U1046">
            <v>0</v>
          </cell>
          <cell r="V1046">
            <v>0</v>
          </cell>
        </row>
        <row r="1047">
          <cell r="P1047">
            <v>211</v>
          </cell>
          <cell r="U1047">
            <v>0</v>
          </cell>
          <cell r="V1047">
            <v>0</v>
          </cell>
        </row>
        <row r="1048">
          <cell r="P1048">
            <v>211</v>
          </cell>
          <cell r="U1048">
            <v>0</v>
          </cell>
          <cell r="V1048">
            <v>0</v>
          </cell>
        </row>
        <row r="1049">
          <cell r="P1049">
            <v>211</v>
          </cell>
          <cell r="U1049">
            <v>0</v>
          </cell>
          <cell r="V1049">
            <v>0</v>
          </cell>
        </row>
        <row r="1050">
          <cell r="P1050">
            <v>211</v>
          </cell>
          <cell r="U1050">
            <v>0</v>
          </cell>
          <cell r="V1050">
            <v>0</v>
          </cell>
        </row>
        <row r="1051">
          <cell r="P1051">
            <v>211</v>
          </cell>
          <cell r="U1051">
            <v>0</v>
          </cell>
          <cell r="V1051">
            <v>0</v>
          </cell>
        </row>
        <row r="1052">
          <cell r="P1052">
            <v>211</v>
          </cell>
          <cell r="U1052">
            <v>0</v>
          </cell>
          <cell r="V1052">
            <v>0</v>
          </cell>
        </row>
        <row r="1053">
          <cell r="P1053">
            <v>211</v>
          </cell>
          <cell r="U1053">
            <v>0</v>
          </cell>
          <cell r="V1053">
            <v>0</v>
          </cell>
        </row>
        <row r="1054">
          <cell r="P1054">
            <v>211</v>
          </cell>
          <cell r="U1054">
            <v>0</v>
          </cell>
          <cell r="V1054">
            <v>0</v>
          </cell>
        </row>
        <row r="1055">
          <cell r="P1055">
            <v>211</v>
          </cell>
          <cell r="U1055">
            <v>0</v>
          </cell>
          <cell r="V1055">
            <v>0</v>
          </cell>
        </row>
        <row r="1056">
          <cell r="P1056">
            <v>211</v>
          </cell>
          <cell r="U1056">
            <v>0</v>
          </cell>
          <cell r="V1056">
            <v>0</v>
          </cell>
        </row>
        <row r="1057">
          <cell r="P1057">
            <v>211</v>
          </cell>
          <cell r="U1057">
            <v>0</v>
          </cell>
          <cell r="V1057">
            <v>0</v>
          </cell>
        </row>
        <row r="1058">
          <cell r="P1058">
            <v>211</v>
          </cell>
          <cell r="U1058">
            <v>0</v>
          </cell>
          <cell r="V1058">
            <v>0</v>
          </cell>
        </row>
        <row r="1059">
          <cell r="P1059">
            <v>211</v>
          </cell>
          <cell r="U1059">
            <v>0</v>
          </cell>
          <cell r="V1059">
            <v>0</v>
          </cell>
        </row>
        <row r="1060">
          <cell r="P1060">
            <v>211</v>
          </cell>
          <cell r="U1060">
            <v>0</v>
          </cell>
          <cell r="V1060">
            <v>0</v>
          </cell>
        </row>
        <row r="1061">
          <cell r="P1061">
            <v>211</v>
          </cell>
          <cell r="U1061">
            <v>0</v>
          </cell>
          <cell r="V1061">
            <v>0</v>
          </cell>
        </row>
        <row r="1062">
          <cell r="P1062">
            <v>211</v>
          </cell>
          <cell r="U1062">
            <v>0</v>
          </cell>
          <cell r="V1062">
            <v>0</v>
          </cell>
        </row>
        <row r="1063">
          <cell r="P1063">
            <v>211</v>
          </cell>
          <cell r="U1063">
            <v>0</v>
          </cell>
          <cell r="V1063">
            <v>0</v>
          </cell>
        </row>
        <row r="1064">
          <cell r="P1064">
            <v>211</v>
          </cell>
          <cell r="U1064">
            <v>0</v>
          </cell>
          <cell r="V1064">
            <v>0</v>
          </cell>
        </row>
        <row r="1065">
          <cell r="P1065">
            <v>211</v>
          </cell>
          <cell r="U1065">
            <v>0</v>
          </cell>
          <cell r="V1065">
            <v>0</v>
          </cell>
        </row>
        <row r="1066">
          <cell r="P1066">
            <v>211</v>
          </cell>
          <cell r="U1066">
            <v>0</v>
          </cell>
          <cell r="V1066">
            <v>0</v>
          </cell>
        </row>
        <row r="1067">
          <cell r="P1067">
            <v>211</v>
          </cell>
          <cell r="U1067">
            <v>0</v>
          </cell>
          <cell r="V1067">
            <v>0</v>
          </cell>
        </row>
        <row r="1068">
          <cell r="P1068">
            <v>211</v>
          </cell>
          <cell r="U1068">
            <v>0</v>
          </cell>
          <cell r="V1068">
            <v>0</v>
          </cell>
        </row>
        <row r="1069">
          <cell r="P1069">
            <v>211</v>
          </cell>
          <cell r="U1069">
            <v>0</v>
          </cell>
          <cell r="V1069">
            <v>0</v>
          </cell>
        </row>
        <row r="1070">
          <cell r="P1070">
            <v>211</v>
          </cell>
          <cell r="U1070">
            <v>0</v>
          </cell>
          <cell r="V1070">
            <v>0</v>
          </cell>
        </row>
        <row r="1071">
          <cell r="P1071">
            <v>211</v>
          </cell>
          <cell r="U1071">
            <v>0</v>
          </cell>
          <cell r="V1071">
            <v>0</v>
          </cell>
        </row>
        <row r="1072">
          <cell r="P1072">
            <v>211</v>
          </cell>
          <cell r="U1072">
            <v>0</v>
          </cell>
          <cell r="V1072">
            <v>0</v>
          </cell>
        </row>
        <row r="1073">
          <cell r="P1073">
            <v>211</v>
          </cell>
          <cell r="U1073">
            <v>0</v>
          </cell>
          <cell r="V1073">
            <v>0</v>
          </cell>
        </row>
        <row r="1074">
          <cell r="P1074">
            <v>211</v>
          </cell>
          <cell r="U1074">
            <v>0</v>
          </cell>
          <cell r="V1074">
            <v>0</v>
          </cell>
        </row>
        <row r="1075">
          <cell r="P1075">
            <v>211</v>
          </cell>
          <cell r="U1075">
            <v>0</v>
          </cell>
          <cell r="V1075">
            <v>0</v>
          </cell>
        </row>
        <row r="1076">
          <cell r="P1076">
            <v>211</v>
          </cell>
          <cell r="U1076">
            <v>0</v>
          </cell>
          <cell r="V1076">
            <v>0</v>
          </cell>
        </row>
        <row r="1077">
          <cell r="P1077">
            <v>211</v>
          </cell>
          <cell r="U1077">
            <v>0</v>
          </cell>
          <cell r="V1077">
            <v>0</v>
          </cell>
        </row>
        <row r="1078">
          <cell r="P1078">
            <v>211</v>
          </cell>
          <cell r="U1078">
            <v>0</v>
          </cell>
          <cell r="V1078">
            <v>0</v>
          </cell>
        </row>
        <row r="1079">
          <cell r="P1079">
            <v>211</v>
          </cell>
          <cell r="U1079">
            <v>0</v>
          </cell>
          <cell r="V1079">
            <v>0</v>
          </cell>
        </row>
        <row r="1080">
          <cell r="P1080">
            <v>211</v>
          </cell>
          <cell r="U1080">
            <v>0</v>
          </cell>
          <cell r="V1080">
            <v>0</v>
          </cell>
        </row>
        <row r="1081">
          <cell r="P1081">
            <v>211</v>
          </cell>
          <cell r="U1081">
            <v>0</v>
          </cell>
          <cell r="V1081">
            <v>0</v>
          </cell>
        </row>
        <row r="1082">
          <cell r="P1082">
            <v>211</v>
          </cell>
          <cell r="U1082">
            <v>0</v>
          </cell>
          <cell r="V1082">
            <v>0</v>
          </cell>
        </row>
        <row r="1083">
          <cell r="P1083">
            <v>211</v>
          </cell>
          <cell r="U1083">
            <v>0</v>
          </cell>
          <cell r="V1083">
            <v>0</v>
          </cell>
        </row>
        <row r="1084">
          <cell r="P1084">
            <v>211</v>
          </cell>
          <cell r="U1084">
            <v>0</v>
          </cell>
          <cell r="V1084">
            <v>0</v>
          </cell>
        </row>
        <row r="1085">
          <cell r="P1085">
            <v>211</v>
          </cell>
          <cell r="U1085">
            <v>0</v>
          </cell>
          <cell r="V1085">
            <v>0</v>
          </cell>
        </row>
        <row r="1086">
          <cell r="P1086">
            <v>211</v>
          </cell>
          <cell r="U1086">
            <v>0</v>
          </cell>
          <cell r="V1086">
            <v>0</v>
          </cell>
        </row>
        <row r="1087">
          <cell r="P1087">
            <v>211</v>
          </cell>
          <cell r="U1087">
            <v>0</v>
          </cell>
          <cell r="V1087">
            <v>0</v>
          </cell>
        </row>
        <row r="1088">
          <cell r="P1088">
            <v>211</v>
          </cell>
          <cell r="U1088">
            <v>0</v>
          </cell>
          <cell r="V1088">
            <v>0</v>
          </cell>
        </row>
        <row r="1089">
          <cell r="P1089">
            <v>211</v>
          </cell>
          <cell r="U1089">
            <v>0</v>
          </cell>
          <cell r="V1089">
            <v>0</v>
          </cell>
        </row>
        <row r="1090">
          <cell r="P1090">
            <v>211</v>
          </cell>
          <cell r="U1090">
            <v>0</v>
          </cell>
          <cell r="V1090">
            <v>0</v>
          </cell>
        </row>
        <row r="1091">
          <cell r="P1091">
            <v>211</v>
          </cell>
          <cell r="U1091">
            <v>0</v>
          </cell>
          <cell r="V1091">
            <v>0</v>
          </cell>
        </row>
        <row r="1092">
          <cell r="P1092">
            <v>211</v>
          </cell>
          <cell r="U1092">
            <v>0</v>
          </cell>
          <cell r="V1092">
            <v>0</v>
          </cell>
        </row>
        <row r="1093">
          <cell r="P1093">
            <v>211</v>
          </cell>
          <cell r="U1093">
            <v>0</v>
          </cell>
          <cell r="V1093">
            <v>0</v>
          </cell>
        </row>
        <row r="1094">
          <cell r="P1094">
            <v>211</v>
          </cell>
          <cell r="U1094">
            <v>0</v>
          </cell>
          <cell r="V1094">
            <v>0</v>
          </cell>
        </row>
        <row r="1095">
          <cell r="P1095">
            <v>211</v>
          </cell>
          <cell r="U1095">
            <v>0</v>
          </cell>
          <cell r="V1095">
            <v>0</v>
          </cell>
        </row>
        <row r="1096">
          <cell r="P1096">
            <v>211</v>
          </cell>
          <cell r="U1096">
            <v>0</v>
          </cell>
          <cell r="V1096">
            <v>0</v>
          </cell>
        </row>
        <row r="1097">
          <cell r="P1097">
            <v>211</v>
          </cell>
          <cell r="U1097">
            <v>0</v>
          </cell>
          <cell r="V1097">
            <v>0</v>
          </cell>
        </row>
        <row r="1098">
          <cell r="P1098">
            <v>211</v>
          </cell>
          <cell r="U1098">
            <v>0</v>
          </cell>
          <cell r="V1098">
            <v>0</v>
          </cell>
        </row>
        <row r="1099">
          <cell r="P1099">
            <v>211</v>
          </cell>
          <cell r="U1099">
            <v>0</v>
          </cell>
          <cell r="V1099">
            <v>0</v>
          </cell>
        </row>
        <row r="1100">
          <cell r="P1100">
            <v>211</v>
          </cell>
          <cell r="U1100">
            <v>0</v>
          </cell>
          <cell r="V1100">
            <v>0</v>
          </cell>
        </row>
        <row r="1101">
          <cell r="P1101">
            <v>211</v>
          </cell>
          <cell r="U1101">
            <v>0</v>
          </cell>
          <cell r="V1101">
            <v>0</v>
          </cell>
        </row>
        <row r="1102">
          <cell r="P1102">
            <v>211</v>
          </cell>
          <cell r="U1102">
            <v>0</v>
          </cell>
          <cell r="V1102">
            <v>0</v>
          </cell>
        </row>
        <row r="1103">
          <cell r="P1103">
            <v>211</v>
          </cell>
          <cell r="U1103">
            <v>0</v>
          </cell>
          <cell r="V1103">
            <v>0</v>
          </cell>
        </row>
        <row r="1104">
          <cell r="P1104">
            <v>211</v>
          </cell>
          <cell r="U1104">
            <v>0</v>
          </cell>
          <cell r="V1104">
            <v>0</v>
          </cell>
        </row>
        <row r="1105">
          <cell r="P1105">
            <v>211</v>
          </cell>
          <cell r="U1105">
            <v>0</v>
          </cell>
          <cell r="V1105">
            <v>0</v>
          </cell>
        </row>
        <row r="1106">
          <cell r="P1106">
            <v>211</v>
          </cell>
          <cell r="U1106">
            <v>0</v>
          </cell>
          <cell r="V1106">
            <v>0</v>
          </cell>
        </row>
        <row r="1107">
          <cell r="P1107">
            <v>211</v>
          </cell>
          <cell r="U1107">
            <v>0</v>
          </cell>
          <cell r="V1107">
            <v>0</v>
          </cell>
        </row>
        <row r="1108">
          <cell r="P1108">
            <v>211</v>
          </cell>
          <cell r="U1108">
            <v>0</v>
          </cell>
          <cell r="V1108">
            <v>0</v>
          </cell>
        </row>
        <row r="1109">
          <cell r="P1109">
            <v>211</v>
          </cell>
          <cell r="U1109">
            <v>0</v>
          </cell>
          <cell r="V1109">
            <v>0</v>
          </cell>
        </row>
        <row r="1110">
          <cell r="P1110">
            <v>211</v>
          </cell>
          <cell r="U1110">
            <v>0</v>
          </cell>
          <cell r="V1110">
            <v>0</v>
          </cell>
        </row>
        <row r="1111">
          <cell r="P1111">
            <v>211</v>
          </cell>
          <cell r="U1111">
            <v>0</v>
          </cell>
          <cell r="V1111">
            <v>0</v>
          </cell>
        </row>
        <row r="1112">
          <cell r="P1112">
            <v>211</v>
          </cell>
          <cell r="U1112">
            <v>0</v>
          </cell>
          <cell r="V1112">
            <v>0</v>
          </cell>
        </row>
        <row r="1113">
          <cell r="P1113">
            <v>211</v>
          </cell>
          <cell r="U1113">
            <v>0</v>
          </cell>
          <cell r="V1113">
            <v>0</v>
          </cell>
        </row>
        <row r="1114">
          <cell r="P1114">
            <v>211</v>
          </cell>
          <cell r="U1114">
            <v>0</v>
          </cell>
          <cell r="V1114">
            <v>0</v>
          </cell>
        </row>
        <row r="1115">
          <cell r="P1115">
            <v>211</v>
          </cell>
          <cell r="U1115">
            <v>0</v>
          </cell>
          <cell r="V1115">
            <v>0</v>
          </cell>
        </row>
        <row r="1116">
          <cell r="P1116">
            <v>211</v>
          </cell>
          <cell r="U1116">
            <v>0</v>
          </cell>
          <cell r="V1116">
            <v>0</v>
          </cell>
        </row>
        <row r="1117">
          <cell r="P1117">
            <v>211</v>
          </cell>
          <cell r="U1117">
            <v>0</v>
          </cell>
          <cell r="V1117">
            <v>0</v>
          </cell>
        </row>
        <row r="1118">
          <cell r="P1118">
            <v>211</v>
          </cell>
          <cell r="U1118">
            <v>0</v>
          </cell>
          <cell r="V1118">
            <v>0</v>
          </cell>
        </row>
        <row r="1119">
          <cell r="P1119">
            <v>211</v>
          </cell>
          <cell r="U1119">
            <v>0</v>
          </cell>
          <cell r="V1119">
            <v>0</v>
          </cell>
        </row>
        <row r="1120">
          <cell r="P1120">
            <v>211</v>
          </cell>
          <cell r="U1120">
            <v>0</v>
          </cell>
          <cell r="V1120">
            <v>0</v>
          </cell>
        </row>
        <row r="1121">
          <cell r="P1121">
            <v>211</v>
          </cell>
          <cell r="U1121">
            <v>0</v>
          </cell>
          <cell r="V1121">
            <v>0</v>
          </cell>
        </row>
        <row r="1122">
          <cell r="P1122">
            <v>211</v>
          </cell>
          <cell r="U1122">
            <v>0</v>
          </cell>
          <cell r="V1122">
            <v>0</v>
          </cell>
        </row>
        <row r="1123">
          <cell r="P1123">
            <v>211</v>
          </cell>
          <cell r="U1123">
            <v>0</v>
          </cell>
          <cell r="V1123">
            <v>0</v>
          </cell>
        </row>
        <row r="1124">
          <cell r="P1124">
            <v>211</v>
          </cell>
          <cell r="U1124">
            <v>0</v>
          </cell>
          <cell r="V1124">
            <v>0</v>
          </cell>
        </row>
        <row r="1125">
          <cell r="P1125">
            <v>211</v>
          </cell>
          <cell r="U1125">
            <v>0</v>
          </cell>
          <cell r="V1125">
            <v>0</v>
          </cell>
        </row>
        <row r="1126">
          <cell r="P1126">
            <v>211</v>
          </cell>
          <cell r="U1126">
            <v>0</v>
          </cell>
          <cell r="V1126">
            <v>0</v>
          </cell>
        </row>
        <row r="1127">
          <cell r="P1127">
            <v>211</v>
          </cell>
          <cell r="U1127">
            <v>0</v>
          </cell>
          <cell r="V1127">
            <v>0</v>
          </cell>
        </row>
        <row r="1128">
          <cell r="P1128">
            <v>211</v>
          </cell>
          <cell r="U1128">
            <v>0</v>
          </cell>
          <cell r="V1128">
            <v>0</v>
          </cell>
        </row>
        <row r="1129">
          <cell r="P1129">
            <v>211</v>
          </cell>
          <cell r="U1129">
            <v>0</v>
          </cell>
          <cell r="V1129">
            <v>0</v>
          </cell>
        </row>
        <row r="1130">
          <cell r="P1130">
            <v>211</v>
          </cell>
          <cell r="U1130">
            <v>0</v>
          </cell>
          <cell r="V1130">
            <v>0</v>
          </cell>
        </row>
        <row r="1131">
          <cell r="P1131">
            <v>211</v>
          </cell>
          <cell r="U1131">
            <v>0</v>
          </cell>
          <cell r="V1131">
            <v>0</v>
          </cell>
        </row>
        <row r="1132">
          <cell r="P1132">
            <v>211</v>
          </cell>
          <cell r="U1132">
            <v>0</v>
          </cell>
          <cell r="V1132">
            <v>0</v>
          </cell>
        </row>
        <row r="1133">
          <cell r="P1133">
            <v>211</v>
          </cell>
          <cell r="U1133">
            <v>0</v>
          </cell>
          <cell r="V1133">
            <v>0</v>
          </cell>
        </row>
        <row r="1134">
          <cell r="P1134">
            <v>211</v>
          </cell>
          <cell r="U1134">
            <v>0</v>
          </cell>
          <cell r="V1134">
            <v>0</v>
          </cell>
        </row>
        <row r="1135">
          <cell r="P1135">
            <v>211</v>
          </cell>
          <cell r="U1135">
            <v>0</v>
          </cell>
          <cell r="V1135">
            <v>0</v>
          </cell>
        </row>
        <row r="1136">
          <cell r="P1136">
            <v>211</v>
          </cell>
          <cell r="U1136">
            <v>0</v>
          </cell>
          <cell r="V1136">
            <v>0</v>
          </cell>
        </row>
        <row r="1137">
          <cell r="P1137">
            <v>211</v>
          </cell>
          <cell r="U1137">
            <v>0</v>
          </cell>
          <cell r="V1137">
            <v>0</v>
          </cell>
        </row>
        <row r="1138">
          <cell r="P1138">
            <v>211</v>
          </cell>
          <cell r="U1138">
            <v>0</v>
          </cell>
          <cell r="V1138">
            <v>0</v>
          </cell>
        </row>
        <row r="1139">
          <cell r="P1139">
            <v>211</v>
          </cell>
          <cell r="U1139">
            <v>0</v>
          </cell>
          <cell r="V1139">
            <v>0</v>
          </cell>
        </row>
        <row r="1140">
          <cell r="P1140">
            <v>211</v>
          </cell>
          <cell r="U1140">
            <v>0</v>
          </cell>
          <cell r="V1140">
            <v>0</v>
          </cell>
        </row>
        <row r="1141">
          <cell r="P1141">
            <v>211</v>
          </cell>
          <cell r="U1141">
            <v>0</v>
          </cell>
          <cell r="V1141">
            <v>0</v>
          </cell>
        </row>
        <row r="1142">
          <cell r="P1142">
            <v>211</v>
          </cell>
          <cell r="U1142">
            <v>0</v>
          </cell>
          <cell r="V1142">
            <v>0</v>
          </cell>
        </row>
        <row r="1143">
          <cell r="P1143">
            <v>211</v>
          </cell>
          <cell r="U1143">
            <v>0</v>
          </cell>
          <cell r="V1143">
            <v>0</v>
          </cell>
        </row>
        <row r="1144">
          <cell r="P1144">
            <v>211</v>
          </cell>
          <cell r="U1144">
            <v>0</v>
          </cell>
          <cell r="V1144">
            <v>0</v>
          </cell>
        </row>
        <row r="1145">
          <cell r="P1145">
            <v>211</v>
          </cell>
          <cell r="U1145">
            <v>0</v>
          </cell>
          <cell r="V1145">
            <v>0</v>
          </cell>
        </row>
        <row r="1146">
          <cell r="P1146">
            <v>211</v>
          </cell>
          <cell r="U1146">
            <v>0</v>
          </cell>
          <cell r="V1146">
            <v>0</v>
          </cell>
        </row>
        <row r="1147">
          <cell r="P1147">
            <v>211</v>
          </cell>
          <cell r="U1147">
            <v>0</v>
          </cell>
          <cell r="V1147">
            <v>0</v>
          </cell>
        </row>
        <row r="1148">
          <cell r="P1148">
            <v>211</v>
          </cell>
          <cell r="U1148">
            <v>0</v>
          </cell>
          <cell r="V1148">
            <v>0</v>
          </cell>
        </row>
        <row r="1149">
          <cell r="P1149">
            <v>211</v>
          </cell>
          <cell r="U1149">
            <v>0</v>
          </cell>
          <cell r="V1149">
            <v>0</v>
          </cell>
        </row>
        <row r="1150">
          <cell r="P1150">
            <v>211</v>
          </cell>
          <cell r="U1150">
            <v>0</v>
          </cell>
          <cell r="V1150">
            <v>0</v>
          </cell>
        </row>
        <row r="1151">
          <cell r="P1151">
            <v>211</v>
          </cell>
          <cell r="U1151">
            <v>0</v>
          </cell>
          <cell r="V1151">
            <v>0</v>
          </cell>
        </row>
        <row r="1152">
          <cell r="P1152">
            <v>211</v>
          </cell>
          <cell r="U1152">
            <v>0</v>
          </cell>
          <cell r="V1152">
            <v>0</v>
          </cell>
        </row>
        <row r="1153">
          <cell r="P1153">
            <v>211</v>
          </cell>
          <cell r="U1153">
            <v>0</v>
          </cell>
          <cell r="V1153">
            <v>0</v>
          </cell>
        </row>
        <row r="1154">
          <cell r="P1154">
            <v>211</v>
          </cell>
          <cell r="U1154">
            <v>0</v>
          </cell>
          <cell r="V1154">
            <v>0</v>
          </cell>
        </row>
        <row r="1155">
          <cell r="P1155">
            <v>211</v>
          </cell>
          <cell r="U1155">
            <v>0</v>
          </cell>
          <cell r="V1155">
            <v>0</v>
          </cell>
        </row>
        <row r="1156">
          <cell r="P1156">
            <v>211</v>
          </cell>
          <cell r="U1156">
            <v>0</v>
          </cell>
          <cell r="V1156">
            <v>0</v>
          </cell>
        </row>
        <row r="1157">
          <cell r="P1157">
            <v>211</v>
          </cell>
          <cell r="U1157">
            <v>0</v>
          </cell>
          <cell r="V1157">
            <v>0</v>
          </cell>
        </row>
        <row r="1158">
          <cell r="P1158">
            <v>211</v>
          </cell>
          <cell r="U1158">
            <v>0.69</v>
          </cell>
          <cell r="V1158">
            <v>0.6</v>
          </cell>
        </row>
        <row r="1159">
          <cell r="P1159">
            <v>211</v>
          </cell>
          <cell r="U1159">
            <v>0</v>
          </cell>
          <cell r="V1159">
            <v>0</v>
          </cell>
        </row>
        <row r="1160">
          <cell r="P1160">
            <v>211</v>
          </cell>
          <cell r="U1160">
            <v>0</v>
          </cell>
          <cell r="V1160">
            <v>0</v>
          </cell>
        </row>
        <row r="1161">
          <cell r="P1161">
            <v>211</v>
          </cell>
          <cell r="U1161">
            <v>0</v>
          </cell>
          <cell r="V1161">
            <v>0</v>
          </cell>
        </row>
        <row r="1162">
          <cell r="P1162">
            <v>211</v>
          </cell>
          <cell r="U1162">
            <v>0</v>
          </cell>
          <cell r="V1162">
            <v>0</v>
          </cell>
        </row>
        <row r="1163">
          <cell r="P1163">
            <v>211</v>
          </cell>
          <cell r="U1163">
            <v>0</v>
          </cell>
          <cell r="V1163">
            <v>0</v>
          </cell>
        </row>
        <row r="1164">
          <cell r="P1164">
            <v>211</v>
          </cell>
          <cell r="U1164">
            <v>0</v>
          </cell>
          <cell r="V1164">
            <v>0</v>
          </cell>
        </row>
        <row r="1165">
          <cell r="P1165">
            <v>211</v>
          </cell>
          <cell r="U1165">
            <v>0</v>
          </cell>
          <cell r="V1165">
            <v>0</v>
          </cell>
        </row>
        <row r="1166">
          <cell r="P1166">
            <v>211</v>
          </cell>
          <cell r="U1166">
            <v>0</v>
          </cell>
          <cell r="V1166">
            <v>0</v>
          </cell>
        </row>
        <row r="1167">
          <cell r="P1167">
            <v>211</v>
          </cell>
          <cell r="U1167">
            <v>0</v>
          </cell>
          <cell r="V1167">
            <v>0</v>
          </cell>
        </row>
        <row r="1168">
          <cell r="P1168">
            <v>211</v>
          </cell>
          <cell r="U1168">
            <v>0</v>
          </cell>
          <cell r="V1168">
            <v>0</v>
          </cell>
        </row>
        <row r="1169">
          <cell r="P1169">
            <v>211</v>
          </cell>
          <cell r="U1169">
            <v>0</v>
          </cell>
          <cell r="V1169">
            <v>0</v>
          </cell>
        </row>
        <row r="1170">
          <cell r="P1170">
            <v>211</v>
          </cell>
          <cell r="U1170">
            <v>0</v>
          </cell>
          <cell r="V1170">
            <v>0</v>
          </cell>
        </row>
        <row r="1171">
          <cell r="P1171">
            <v>211</v>
          </cell>
          <cell r="U1171">
            <v>0</v>
          </cell>
          <cell r="V1171">
            <v>0</v>
          </cell>
        </row>
        <row r="1172">
          <cell r="P1172">
            <v>211</v>
          </cell>
          <cell r="U1172">
            <v>0</v>
          </cell>
          <cell r="V1172">
            <v>0</v>
          </cell>
        </row>
        <row r="1173">
          <cell r="P1173">
            <v>211</v>
          </cell>
          <cell r="U1173">
            <v>0</v>
          </cell>
          <cell r="V1173">
            <v>0</v>
          </cell>
        </row>
        <row r="1174">
          <cell r="P1174">
            <v>211</v>
          </cell>
          <cell r="U1174">
            <v>0</v>
          </cell>
          <cell r="V1174">
            <v>0</v>
          </cell>
        </row>
        <row r="1175">
          <cell r="P1175">
            <v>211</v>
          </cell>
          <cell r="U1175">
            <v>0</v>
          </cell>
          <cell r="V1175">
            <v>0</v>
          </cell>
        </row>
        <row r="1176">
          <cell r="P1176">
            <v>211</v>
          </cell>
          <cell r="U1176">
            <v>0</v>
          </cell>
          <cell r="V1176">
            <v>0</v>
          </cell>
        </row>
        <row r="1177">
          <cell r="P1177">
            <v>211</v>
          </cell>
          <cell r="U1177">
            <v>0</v>
          </cell>
          <cell r="V1177">
            <v>0</v>
          </cell>
        </row>
        <row r="1178">
          <cell r="P1178">
            <v>211</v>
          </cell>
          <cell r="U1178">
            <v>0</v>
          </cell>
          <cell r="V1178">
            <v>0</v>
          </cell>
        </row>
        <row r="1179">
          <cell r="P1179">
            <v>211</v>
          </cell>
          <cell r="U1179">
            <v>0</v>
          </cell>
          <cell r="V1179">
            <v>0</v>
          </cell>
        </row>
        <row r="1180">
          <cell r="P1180">
            <v>211</v>
          </cell>
          <cell r="U1180">
            <v>0</v>
          </cell>
          <cell r="V1180">
            <v>0</v>
          </cell>
        </row>
        <row r="1181">
          <cell r="P1181">
            <v>211</v>
          </cell>
          <cell r="U1181">
            <v>0</v>
          </cell>
          <cell r="V1181">
            <v>0</v>
          </cell>
        </row>
        <row r="1182">
          <cell r="P1182">
            <v>211</v>
          </cell>
          <cell r="U1182">
            <v>0</v>
          </cell>
          <cell r="V1182">
            <v>0</v>
          </cell>
        </row>
        <row r="1183">
          <cell r="P1183">
            <v>211</v>
          </cell>
          <cell r="U1183">
            <v>0</v>
          </cell>
          <cell r="V1183">
            <v>0</v>
          </cell>
        </row>
        <row r="1184">
          <cell r="P1184">
            <v>211</v>
          </cell>
          <cell r="U1184">
            <v>0</v>
          </cell>
          <cell r="V1184">
            <v>0</v>
          </cell>
        </row>
        <row r="1185">
          <cell r="P1185">
            <v>211</v>
          </cell>
          <cell r="U1185">
            <v>0</v>
          </cell>
          <cell r="V1185">
            <v>0</v>
          </cell>
        </row>
        <row r="1186">
          <cell r="P1186">
            <v>211</v>
          </cell>
          <cell r="U1186">
            <v>0</v>
          </cell>
          <cell r="V1186">
            <v>0</v>
          </cell>
        </row>
        <row r="1187">
          <cell r="P1187">
            <v>211</v>
          </cell>
          <cell r="U1187">
            <v>0</v>
          </cell>
          <cell r="V1187">
            <v>0</v>
          </cell>
        </row>
        <row r="1188">
          <cell r="P1188">
            <v>211</v>
          </cell>
          <cell r="U1188">
            <v>0</v>
          </cell>
          <cell r="V1188">
            <v>0</v>
          </cell>
        </row>
        <row r="1189">
          <cell r="P1189">
            <v>211</v>
          </cell>
          <cell r="U1189">
            <v>0</v>
          </cell>
          <cell r="V1189">
            <v>0</v>
          </cell>
        </row>
        <row r="1190">
          <cell r="P1190">
            <v>211</v>
          </cell>
          <cell r="U1190">
            <v>0</v>
          </cell>
          <cell r="V1190">
            <v>0</v>
          </cell>
        </row>
        <row r="1191">
          <cell r="P1191">
            <v>211</v>
          </cell>
          <cell r="U1191">
            <v>0</v>
          </cell>
          <cell r="V1191">
            <v>0</v>
          </cell>
        </row>
        <row r="1192">
          <cell r="P1192">
            <v>211</v>
          </cell>
          <cell r="U1192">
            <v>0</v>
          </cell>
          <cell r="V1192">
            <v>0</v>
          </cell>
        </row>
        <row r="1193">
          <cell r="P1193">
            <v>211</v>
          </cell>
          <cell r="U1193">
            <v>0</v>
          </cell>
          <cell r="V1193">
            <v>0</v>
          </cell>
        </row>
        <row r="1194">
          <cell r="P1194">
            <v>211</v>
          </cell>
          <cell r="U1194">
            <v>0</v>
          </cell>
          <cell r="V1194">
            <v>0</v>
          </cell>
        </row>
        <row r="1195">
          <cell r="P1195">
            <v>211</v>
          </cell>
          <cell r="U1195">
            <v>0</v>
          </cell>
          <cell r="V1195">
            <v>0</v>
          </cell>
        </row>
        <row r="1196">
          <cell r="P1196">
            <v>211</v>
          </cell>
          <cell r="U1196">
            <v>0</v>
          </cell>
          <cell r="V1196">
            <v>0</v>
          </cell>
        </row>
        <row r="1197">
          <cell r="P1197">
            <v>211</v>
          </cell>
          <cell r="U1197">
            <v>0</v>
          </cell>
          <cell r="V1197">
            <v>0</v>
          </cell>
        </row>
        <row r="1198">
          <cell r="P1198">
            <v>211</v>
          </cell>
          <cell r="U1198">
            <v>0</v>
          </cell>
          <cell r="V1198">
            <v>0</v>
          </cell>
        </row>
        <row r="1199">
          <cell r="P1199">
            <v>211</v>
          </cell>
          <cell r="U1199">
            <v>0</v>
          </cell>
          <cell r="V1199">
            <v>0</v>
          </cell>
        </row>
        <row r="1200">
          <cell r="P1200">
            <v>211</v>
          </cell>
          <cell r="U1200">
            <v>0</v>
          </cell>
          <cell r="V1200">
            <v>0</v>
          </cell>
        </row>
        <row r="1201">
          <cell r="P1201">
            <v>211</v>
          </cell>
          <cell r="U1201">
            <v>0</v>
          </cell>
          <cell r="V1201">
            <v>0</v>
          </cell>
        </row>
        <row r="1202">
          <cell r="P1202">
            <v>211</v>
          </cell>
          <cell r="U1202">
            <v>0</v>
          </cell>
          <cell r="V1202">
            <v>0</v>
          </cell>
        </row>
        <row r="1203">
          <cell r="P1203">
            <v>211</v>
          </cell>
          <cell r="U1203">
            <v>0</v>
          </cell>
          <cell r="V1203">
            <v>0</v>
          </cell>
        </row>
        <row r="1204">
          <cell r="P1204">
            <v>211</v>
          </cell>
          <cell r="U1204">
            <v>0</v>
          </cell>
          <cell r="V1204">
            <v>0</v>
          </cell>
        </row>
        <row r="1205">
          <cell r="P1205">
            <v>211</v>
          </cell>
          <cell r="U1205">
            <v>0</v>
          </cell>
          <cell r="V1205">
            <v>0</v>
          </cell>
        </row>
        <row r="1206">
          <cell r="P1206">
            <v>211</v>
          </cell>
          <cell r="U1206">
            <v>0</v>
          </cell>
          <cell r="V1206">
            <v>0</v>
          </cell>
        </row>
        <row r="1207">
          <cell r="P1207">
            <v>211</v>
          </cell>
          <cell r="U1207">
            <v>0</v>
          </cell>
          <cell r="V1207">
            <v>0</v>
          </cell>
        </row>
        <row r="1208">
          <cell r="U1208">
            <v>0</v>
          </cell>
          <cell r="V1208">
            <v>0</v>
          </cell>
        </row>
        <row r="1209">
          <cell r="P1209">
            <v>212</v>
          </cell>
          <cell r="U1209">
            <v>0</v>
          </cell>
          <cell r="V1209">
            <v>0</v>
          </cell>
        </row>
        <row r="1210">
          <cell r="U1210">
            <v>0</v>
          </cell>
          <cell r="V1210">
            <v>0</v>
          </cell>
        </row>
        <row r="1211">
          <cell r="P1211">
            <v>212</v>
          </cell>
          <cell r="U1211">
            <v>0</v>
          </cell>
          <cell r="V1211">
            <v>0</v>
          </cell>
        </row>
        <row r="1212">
          <cell r="U1212">
            <v>0</v>
          </cell>
          <cell r="V1212">
            <v>0</v>
          </cell>
        </row>
        <row r="1213">
          <cell r="P1213">
            <v>219</v>
          </cell>
          <cell r="U1213">
            <v>21.51</v>
          </cell>
          <cell r="V1213">
            <v>8.92</v>
          </cell>
        </row>
        <row r="1214">
          <cell r="U1214">
            <v>0</v>
          </cell>
          <cell r="V1214">
            <v>0</v>
          </cell>
        </row>
        <row r="1215">
          <cell r="P1215">
            <v>236</v>
          </cell>
          <cell r="U1215">
            <v>0</v>
          </cell>
          <cell r="V1215">
            <v>0</v>
          </cell>
        </row>
        <row r="1216">
          <cell r="U1216">
            <v>0</v>
          </cell>
          <cell r="V1216">
            <v>0</v>
          </cell>
        </row>
        <row r="1217">
          <cell r="P1217">
            <v>236</v>
          </cell>
          <cell r="U1217">
            <v>0</v>
          </cell>
          <cell r="V1217">
            <v>0</v>
          </cell>
        </row>
        <row r="1218">
          <cell r="P1218">
            <v>236</v>
          </cell>
          <cell r="U1218">
            <v>0</v>
          </cell>
          <cell r="V1218">
            <v>0</v>
          </cell>
        </row>
        <row r="1219">
          <cell r="P1219">
            <v>236</v>
          </cell>
          <cell r="U1219">
            <v>0</v>
          </cell>
          <cell r="V1219">
            <v>0</v>
          </cell>
        </row>
        <row r="1220">
          <cell r="P1220">
            <v>236</v>
          </cell>
          <cell r="U1220">
            <v>0</v>
          </cell>
          <cell r="V1220">
            <v>0</v>
          </cell>
        </row>
        <row r="1221">
          <cell r="P1221">
            <v>236</v>
          </cell>
          <cell r="U1221">
            <v>0</v>
          </cell>
          <cell r="V1221">
            <v>0</v>
          </cell>
        </row>
        <row r="1222">
          <cell r="P1222">
            <v>236</v>
          </cell>
          <cell r="U1222">
            <v>0</v>
          </cell>
          <cell r="V1222">
            <v>0</v>
          </cell>
        </row>
        <row r="1223">
          <cell r="P1223">
            <v>236</v>
          </cell>
          <cell r="U1223">
            <v>0</v>
          </cell>
          <cell r="V1223">
            <v>0</v>
          </cell>
        </row>
        <row r="1224">
          <cell r="P1224">
            <v>236</v>
          </cell>
          <cell r="U1224">
            <v>0</v>
          </cell>
          <cell r="V1224">
            <v>0</v>
          </cell>
        </row>
        <row r="1225">
          <cell r="P1225">
            <v>236</v>
          </cell>
          <cell r="U1225">
            <v>0</v>
          </cell>
          <cell r="V1225">
            <v>0</v>
          </cell>
        </row>
        <row r="1226">
          <cell r="P1226">
            <v>236</v>
          </cell>
          <cell r="U1226">
            <v>0</v>
          </cell>
          <cell r="V1226">
            <v>0</v>
          </cell>
        </row>
        <row r="1227">
          <cell r="P1227">
            <v>236</v>
          </cell>
          <cell r="U1227">
            <v>0</v>
          </cell>
          <cell r="V1227">
            <v>0</v>
          </cell>
        </row>
        <row r="1228">
          <cell r="P1228">
            <v>236</v>
          </cell>
          <cell r="U1228">
            <v>0</v>
          </cell>
          <cell r="V1228">
            <v>0</v>
          </cell>
        </row>
        <row r="1229">
          <cell r="P1229">
            <v>236</v>
          </cell>
          <cell r="U1229">
            <v>0</v>
          </cell>
          <cell r="V1229">
            <v>0</v>
          </cell>
        </row>
        <row r="1230">
          <cell r="P1230">
            <v>236</v>
          </cell>
          <cell r="U1230">
            <v>0</v>
          </cell>
          <cell r="V1230">
            <v>0</v>
          </cell>
        </row>
        <row r="1231">
          <cell r="P1231">
            <v>236</v>
          </cell>
          <cell r="U1231">
            <v>0</v>
          </cell>
          <cell r="V1231">
            <v>0</v>
          </cell>
        </row>
        <row r="1232">
          <cell r="P1232">
            <v>236</v>
          </cell>
          <cell r="U1232">
            <v>0</v>
          </cell>
          <cell r="V1232">
            <v>0</v>
          </cell>
        </row>
        <row r="1233">
          <cell r="P1233">
            <v>236</v>
          </cell>
          <cell r="U1233">
            <v>0</v>
          </cell>
          <cell r="V1233">
            <v>0</v>
          </cell>
        </row>
        <row r="1234">
          <cell r="P1234">
            <v>236</v>
          </cell>
          <cell r="U1234">
            <v>0</v>
          </cell>
          <cell r="V1234">
            <v>0</v>
          </cell>
        </row>
        <row r="1235">
          <cell r="P1235">
            <v>236</v>
          </cell>
          <cell r="U1235">
            <v>0</v>
          </cell>
          <cell r="V1235">
            <v>0</v>
          </cell>
        </row>
        <row r="1236">
          <cell r="P1236">
            <v>236</v>
          </cell>
          <cell r="U1236">
            <v>0</v>
          </cell>
          <cell r="V1236">
            <v>0</v>
          </cell>
        </row>
        <row r="1237">
          <cell r="P1237">
            <v>236</v>
          </cell>
          <cell r="U1237">
            <v>0</v>
          </cell>
          <cell r="V1237">
            <v>0</v>
          </cell>
        </row>
        <row r="1238">
          <cell r="P1238">
            <v>236</v>
          </cell>
          <cell r="U1238">
            <v>0</v>
          </cell>
          <cell r="V1238">
            <v>0</v>
          </cell>
        </row>
        <row r="1239">
          <cell r="P1239">
            <v>236</v>
          </cell>
          <cell r="U1239">
            <v>0</v>
          </cell>
          <cell r="V1239">
            <v>0</v>
          </cell>
        </row>
        <row r="1240">
          <cell r="P1240">
            <v>236</v>
          </cell>
          <cell r="U1240">
            <v>0</v>
          </cell>
          <cell r="V1240">
            <v>0</v>
          </cell>
        </row>
        <row r="1241">
          <cell r="P1241">
            <v>236</v>
          </cell>
          <cell r="U1241">
            <v>0</v>
          </cell>
          <cell r="V1241">
            <v>0</v>
          </cell>
        </row>
        <row r="1242">
          <cell r="P1242">
            <v>236</v>
          </cell>
          <cell r="U1242">
            <v>0</v>
          </cell>
          <cell r="V1242">
            <v>0</v>
          </cell>
        </row>
        <row r="1243">
          <cell r="P1243">
            <v>236</v>
          </cell>
          <cell r="U1243">
            <v>0</v>
          </cell>
          <cell r="V1243">
            <v>0</v>
          </cell>
        </row>
        <row r="1244">
          <cell r="P1244">
            <v>236</v>
          </cell>
          <cell r="U1244">
            <v>0</v>
          </cell>
          <cell r="V1244">
            <v>0</v>
          </cell>
        </row>
        <row r="1245">
          <cell r="P1245">
            <v>236</v>
          </cell>
          <cell r="U1245">
            <v>0</v>
          </cell>
          <cell r="V1245">
            <v>0</v>
          </cell>
        </row>
        <row r="1246">
          <cell r="P1246">
            <v>236</v>
          </cell>
          <cell r="U1246">
            <v>0</v>
          </cell>
          <cell r="V1246">
            <v>0</v>
          </cell>
        </row>
        <row r="1247">
          <cell r="P1247">
            <v>236</v>
          </cell>
          <cell r="U1247">
            <v>0</v>
          </cell>
          <cell r="V1247">
            <v>0</v>
          </cell>
        </row>
        <row r="1248">
          <cell r="P1248">
            <v>236</v>
          </cell>
          <cell r="U1248">
            <v>0</v>
          </cell>
          <cell r="V1248">
            <v>0</v>
          </cell>
        </row>
        <row r="1249">
          <cell r="P1249">
            <v>236</v>
          </cell>
          <cell r="U1249">
            <v>0</v>
          </cell>
          <cell r="V1249">
            <v>0</v>
          </cell>
        </row>
        <row r="1250">
          <cell r="P1250">
            <v>236</v>
          </cell>
          <cell r="U1250">
            <v>0</v>
          </cell>
          <cell r="V1250">
            <v>0</v>
          </cell>
        </row>
        <row r="1251">
          <cell r="P1251">
            <v>236</v>
          </cell>
          <cell r="U1251">
            <v>0</v>
          </cell>
          <cell r="V1251">
            <v>0</v>
          </cell>
        </row>
        <row r="1252">
          <cell r="P1252">
            <v>236</v>
          </cell>
          <cell r="U1252">
            <v>0</v>
          </cell>
          <cell r="V1252">
            <v>0</v>
          </cell>
        </row>
        <row r="1253">
          <cell r="P1253">
            <v>236</v>
          </cell>
          <cell r="U1253">
            <v>0</v>
          </cell>
          <cell r="V1253">
            <v>0</v>
          </cell>
        </row>
        <row r="1254">
          <cell r="P1254">
            <v>236</v>
          </cell>
          <cell r="U1254">
            <v>0</v>
          </cell>
          <cell r="V1254">
            <v>0</v>
          </cell>
        </row>
        <row r="1255">
          <cell r="P1255">
            <v>236</v>
          </cell>
          <cell r="U1255">
            <v>0</v>
          </cell>
          <cell r="V1255">
            <v>0</v>
          </cell>
        </row>
        <row r="1256">
          <cell r="P1256">
            <v>236</v>
          </cell>
          <cell r="U1256">
            <v>0</v>
          </cell>
          <cell r="V1256">
            <v>0</v>
          </cell>
        </row>
        <row r="1257">
          <cell r="P1257">
            <v>236</v>
          </cell>
          <cell r="U1257">
            <v>0</v>
          </cell>
          <cell r="V1257">
            <v>0</v>
          </cell>
        </row>
        <row r="1258">
          <cell r="P1258">
            <v>236</v>
          </cell>
          <cell r="U1258">
            <v>0</v>
          </cell>
          <cell r="V1258">
            <v>0</v>
          </cell>
        </row>
        <row r="1259">
          <cell r="P1259">
            <v>236</v>
          </cell>
          <cell r="U1259">
            <v>0</v>
          </cell>
          <cell r="V1259">
            <v>0</v>
          </cell>
        </row>
        <row r="1260">
          <cell r="P1260">
            <v>236</v>
          </cell>
          <cell r="U1260">
            <v>0</v>
          </cell>
          <cell r="V1260">
            <v>0</v>
          </cell>
        </row>
        <row r="1261">
          <cell r="P1261">
            <v>236</v>
          </cell>
          <cell r="U1261">
            <v>0</v>
          </cell>
          <cell r="V1261">
            <v>0</v>
          </cell>
        </row>
        <row r="1262">
          <cell r="P1262">
            <v>236</v>
          </cell>
          <cell r="U1262">
            <v>0</v>
          </cell>
          <cell r="V1262">
            <v>0</v>
          </cell>
        </row>
        <row r="1263">
          <cell r="P1263">
            <v>236</v>
          </cell>
          <cell r="U1263">
            <v>0</v>
          </cell>
          <cell r="V1263">
            <v>0</v>
          </cell>
        </row>
        <row r="1264">
          <cell r="P1264">
            <v>236</v>
          </cell>
          <cell r="U1264">
            <v>0</v>
          </cell>
          <cell r="V1264">
            <v>0</v>
          </cell>
        </row>
        <row r="1265">
          <cell r="P1265">
            <v>236</v>
          </cell>
          <cell r="U1265">
            <v>0</v>
          </cell>
          <cell r="V1265">
            <v>0</v>
          </cell>
        </row>
        <row r="1266">
          <cell r="P1266">
            <v>236</v>
          </cell>
          <cell r="U1266">
            <v>0</v>
          </cell>
          <cell r="V1266">
            <v>0</v>
          </cell>
        </row>
        <row r="1267">
          <cell r="P1267">
            <v>236</v>
          </cell>
          <cell r="U1267">
            <v>0</v>
          </cell>
          <cell r="V1267">
            <v>0</v>
          </cell>
        </row>
        <row r="1268">
          <cell r="P1268">
            <v>236</v>
          </cell>
          <cell r="U1268">
            <v>0</v>
          </cell>
          <cell r="V1268">
            <v>0</v>
          </cell>
        </row>
        <row r="1269">
          <cell r="P1269">
            <v>236</v>
          </cell>
          <cell r="U1269">
            <v>0</v>
          </cell>
          <cell r="V1269">
            <v>0</v>
          </cell>
        </row>
        <row r="1270">
          <cell r="P1270">
            <v>236</v>
          </cell>
          <cell r="U1270">
            <v>0</v>
          </cell>
          <cell r="V1270">
            <v>0</v>
          </cell>
        </row>
        <row r="1271">
          <cell r="P1271">
            <v>236</v>
          </cell>
          <cell r="U1271">
            <v>0</v>
          </cell>
          <cell r="V1271">
            <v>0</v>
          </cell>
        </row>
        <row r="1272">
          <cell r="P1272">
            <v>236</v>
          </cell>
          <cell r="U1272">
            <v>0</v>
          </cell>
          <cell r="V1272">
            <v>0</v>
          </cell>
        </row>
        <row r="1273">
          <cell r="P1273">
            <v>236</v>
          </cell>
          <cell r="U1273">
            <v>0</v>
          </cell>
          <cell r="V1273">
            <v>0</v>
          </cell>
        </row>
        <row r="1274">
          <cell r="P1274">
            <v>236</v>
          </cell>
          <cell r="U1274">
            <v>0</v>
          </cell>
          <cell r="V1274">
            <v>0</v>
          </cell>
        </row>
        <row r="1275">
          <cell r="P1275">
            <v>236</v>
          </cell>
          <cell r="U1275">
            <v>0</v>
          </cell>
          <cell r="V1275">
            <v>0</v>
          </cell>
        </row>
        <row r="1276">
          <cell r="P1276">
            <v>236</v>
          </cell>
          <cell r="U1276">
            <v>0</v>
          </cell>
          <cell r="V1276">
            <v>0</v>
          </cell>
        </row>
        <row r="1277">
          <cell r="P1277">
            <v>236</v>
          </cell>
          <cell r="U1277">
            <v>0</v>
          </cell>
          <cell r="V1277">
            <v>0</v>
          </cell>
        </row>
        <row r="1278">
          <cell r="P1278">
            <v>236</v>
          </cell>
          <cell r="U1278">
            <v>0</v>
          </cell>
          <cell r="V1278">
            <v>0</v>
          </cell>
        </row>
        <row r="1279">
          <cell r="P1279">
            <v>236</v>
          </cell>
          <cell r="U1279">
            <v>0</v>
          </cell>
          <cell r="V1279">
            <v>0</v>
          </cell>
        </row>
        <row r="1280">
          <cell r="P1280">
            <v>236</v>
          </cell>
          <cell r="U1280">
            <v>0</v>
          </cell>
          <cell r="V1280">
            <v>0</v>
          </cell>
        </row>
        <row r="1281">
          <cell r="P1281">
            <v>236</v>
          </cell>
          <cell r="U1281">
            <v>0</v>
          </cell>
          <cell r="V1281">
            <v>0</v>
          </cell>
        </row>
        <row r="1282">
          <cell r="P1282">
            <v>236</v>
          </cell>
          <cell r="U1282">
            <v>0</v>
          </cell>
          <cell r="V1282">
            <v>0</v>
          </cell>
        </row>
        <row r="1283">
          <cell r="P1283">
            <v>236</v>
          </cell>
          <cell r="U1283">
            <v>0</v>
          </cell>
          <cell r="V1283">
            <v>0</v>
          </cell>
        </row>
        <row r="1284">
          <cell r="P1284">
            <v>236</v>
          </cell>
          <cell r="U1284">
            <v>0</v>
          </cell>
          <cell r="V1284">
            <v>0</v>
          </cell>
        </row>
        <row r="1285">
          <cell r="P1285">
            <v>236</v>
          </cell>
          <cell r="U1285">
            <v>0</v>
          </cell>
          <cell r="V1285">
            <v>0</v>
          </cell>
        </row>
        <row r="1286">
          <cell r="P1286">
            <v>236</v>
          </cell>
          <cell r="U1286">
            <v>0</v>
          </cell>
          <cell r="V1286">
            <v>0</v>
          </cell>
        </row>
        <row r="1287">
          <cell r="P1287">
            <v>236</v>
          </cell>
          <cell r="U1287">
            <v>0</v>
          </cell>
          <cell r="V1287">
            <v>0</v>
          </cell>
        </row>
        <row r="1288">
          <cell r="P1288">
            <v>236</v>
          </cell>
          <cell r="U1288">
            <v>0</v>
          </cell>
          <cell r="V1288">
            <v>0</v>
          </cell>
        </row>
        <row r="1289">
          <cell r="P1289">
            <v>236</v>
          </cell>
          <cell r="U1289">
            <v>0</v>
          </cell>
          <cell r="V1289">
            <v>0</v>
          </cell>
        </row>
        <row r="1290">
          <cell r="P1290">
            <v>236</v>
          </cell>
          <cell r="U1290">
            <v>0</v>
          </cell>
          <cell r="V1290">
            <v>0</v>
          </cell>
        </row>
        <row r="1291">
          <cell r="P1291">
            <v>236</v>
          </cell>
          <cell r="U1291">
            <v>0</v>
          </cell>
          <cell r="V1291">
            <v>0</v>
          </cell>
        </row>
        <row r="1292">
          <cell r="P1292">
            <v>236</v>
          </cell>
          <cell r="U1292">
            <v>0</v>
          </cell>
          <cell r="V1292">
            <v>0</v>
          </cell>
        </row>
        <row r="1293">
          <cell r="P1293">
            <v>236</v>
          </cell>
          <cell r="U1293">
            <v>0</v>
          </cell>
          <cell r="V1293">
            <v>0</v>
          </cell>
        </row>
        <row r="1294">
          <cell r="P1294">
            <v>236</v>
          </cell>
          <cell r="U1294">
            <v>0</v>
          </cell>
          <cell r="V1294">
            <v>0</v>
          </cell>
        </row>
        <row r="1295">
          <cell r="P1295">
            <v>236</v>
          </cell>
          <cell r="U1295">
            <v>0</v>
          </cell>
          <cell r="V1295">
            <v>0</v>
          </cell>
        </row>
        <row r="1296">
          <cell r="P1296">
            <v>236</v>
          </cell>
          <cell r="U1296">
            <v>0</v>
          </cell>
          <cell r="V1296">
            <v>0</v>
          </cell>
        </row>
        <row r="1297">
          <cell r="P1297">
            <v>236</v>
          </cell>
          <cell r="U1297">
            <v>0</v>
          </cell>
          <cell r="V1297">
            <v>0</v>
          </cell>
        </row>
        <row r="1298">
          <cell r="P1298">
            <v>236</v>
          </cell>
          <cell r="U1298">
            <v>0</v>
          </cell>
          <cell r="V1298">
            <v>0</v>
          </cell>
        </row>
        <row r="1299">
          <cell r="P1299">
            <v>236</v>
          </cell>
          <cell r="U1299">
            <v>0</v>
          </cell>
          <cell r="V1299">
            <v>0</v>
          </cell>
        </row>
        <row r="1300">
          <cell r="P1300">
            <v>236</v>
          </cell>
          <cell r="U1300">
            <v>0</v>
          </cell>
          <cell r="V1300">
            <v>0</v>
          </cell>
        </row>
        <row r="1301">
          <cell r="P1301">
            <v>236</v>
          </cell>
          <cell r="U1301">
            <v>0</v>
          </cell>
          <cell r="V1301">
            <v>0</v>
          </cell>
        </row>
        <row r="1302">
          <cell r="P1302">
            <v>236</v>
          </cell>
          <cell r="U1302">
            <v>0</v>
          </cell>
          <cell r="V1302">
            <v>0</v>
          </cell>
        </row>
        <row r="1303">
          <cell r="P1303">
            <v>236</v>
          </cell>
          <cell r="U1303">
            <v>0</v>
          </cell>
          <cell r="V1303">
            <v>0</v>
          </cell>
        </row>
        <row r="1304">
          <cell r="P1304">
            <v>236</v>
          </cell>
          <cell r="U1304">
            <v>0</v>
          </cell>
          <cell r="V1304">
            <v>0</v>
          </cell>
        </row>
        <row r="1305">
          <cell r="P1305">
            <v>236</v>
          </cell>
          <cell r="U1305">
            <v>0</v>
          </cell>
          <cell r="V1305">
            <v>0</v>
          </cell>
        </row>
        <row r="1306">
          <cell r="P1306">
            <v>236</v>
          </cell>
          <cell r="U1306">
            <v>0</v>
          </cell>
          <cell r="V1306">
            <v>0</v>
          </cell>
        </row>
        <row r="1307">
          <cell r="P1307">
            <v>236</v>
          </cell>
          <cell r="U1307">
            <v>0</v>
          </cell>
          <cell r="V1307">
            <v>0</v>
          </cell>
        </row>
        <row r="1308">
          <cell r="P1308">
            <v>236</v>
          </cell>
          <cell r="U1308">
            <v>0</v>
          </cell>
          <cell r="V1308">
            <v>0</v>
          </cell>
        </row>
        <row r="1309">
          <cell r="P1309">
            <v>236</v>
          </cell>
          <cell r="U1309">
            <v>0</v>
          </cell>
          <cell r="V1309">
            <v>0</v>
          </cell>
        </row>
        <row r="1310">
          <cell r="P1310">
            <v>236</v>
          </cell>
          <cell r="U1310">
            <v>0</v>
          </cell>
          <cell r="V1310">
            <v>0</v>
          </cell>
        </row>
        <row r="1311">
          <cell r="P1311">
            <v>236</v>
          </cell>
          <cell r="U1311">
            <v>0</v>
          </cell>
          <cell r="V1311">
            <v>0</v>
          </cell>
        </row>
        <row r="1312">
          <cell r="U1312">
            <v>0</v>
          </cell>
          <cell r="V1312">
            <v>0</v>
          </cell>
        </row>
        <row r="1313">
          <cell r="P1313">
            <v>237</v>
          </cell>
          <cell r="U1313">
            <v>0</v>
          </cell>
          <cell r="V1313">
            <v>0</v>
          </cell>
        </row>
        <row r="1314">
          <cell r="U1314">
            <v>0</v>
          </cell>
          <cell r="V1314">
            <v>0</v>
          </cell>
        </row>
        <row r="1315">
          <cell r="P1315">
            <v>237</v>
          </cell>
          <cell r="U1315">
            <v>0</v>
          </cell>
          <cell r="V1315">
            <v>0</v>
          </cell>
        </row>
        <row r="1316">
          <cell r="U1316">
            <v>0</v>
          </cell>
          <cell r="V1316">
            <v>0</v>
          </cell>
        </row>
        <row r="1317">
          <cell r="P1317">
            <v>590</v>
          </cell>
          <cell r="U1317">
            <v>-0.02</v>
          </cell>
          <cell r="V1317">
            <v>0</v>
          </cell>
        </row>
        <row r="1318">
          <cell r="U1318">
            <v>0</v>
          </cell>
          <cell r="V1318">
            <v>0</v>
          </cell>
        </row>
        <row r="1319">
          <cell r="P1319">
            <v>590</v>
          </cell>
          <cell r="U1319">
            <v>-0.02</v>
          </cell>
          <cell r="V1319">
            <v>0</v>
          </cell>
        </row>
        <row r="1320">
          <cell r="P1320">
            <v>590</v>
          </cell>
          <cell r="U1320">
            <v>0</v>
          </cell>
          <cell r="V1320">
            <v>0</v>
          </cell>
        </row>
        <row r="1321">
          <cell r="P1321">
            <v>590</v>
          </cell>
          <cell r="U1321">
            <v>0</v>
          </cell>
          <cell r="V1321">
            <v>0</v>
          </cell>
        </row>
        <row r="1322">
          <cell r="P1322">
            <v>590</v>
          </cell>
          <cell r="U1322">
            <v>0</v>
          </cell>
          <cell r="V1322">
            <v>0</v>
          </cell>
        </row>
        <row r="1323">
          <cell r="P1323">
            <v>590</v>
          </cell>
          <cell r="U1323">
            <v>0</v>
          </cell>
          <cell r="V1323">
            <v>0</v>
          </cell>
        </row>
        <row r="1324">
          <cell r="P1324">
            <v>590</v>
          </cell>
          <cell r="U1324">
            <v>0</v>
          </cell>
          <cell r="V1324">
            <v>0</v>
          </cell>
        </row>
        <row r="1325">
          <cell r="P1325">
            <v>590</v>
          </cell>
          <cell r="U1325">
            <v>0</v>
          </cell>
          <cell r="V1325">
            <v>0</v>
          </cell>
        </row>
        <row r="1326">
          <cell r="P1326">
            <v>590</v>
          </cell>
          <cell r="U1326">
            <v>0</v>
          </cell>
          <cell r="V1326">
            <v>0</v>
          </cell>
        </row>
        <row r="1327">
          <cell r="P1327">
            <v>590</v>
          </cell>
          <cell r="U1327">
            <v>0</v>
          </cell>
          <cell r="V1327">
            <v>0</v>
          </cell>
        </row>
        <row r="1328">
          <cell r="P1328">
            <v>590</v>
          </cell>
          <cell r="U1328">
            <v>0</v>
          </cell>
          <cell r="V1328">
            <v>0</v>
          </cell>
        </row>
        <row r="1329">
          <cell r="P1329">
            <v>590</v>
          </cell>
          <cell r="U1329">
            <v>0</v>
          </cell>
          <cell r="V1329">
            <v>0</v>
          </cell>
        </row>
        <row r="1330">
          <cell r="P1330">
            <v>590</v>
          </cell>
          <cell r="U1330">
            <v>0</v>
          </cell>
          <cell r="V1330">
            <v>0</v>
          </cell>
        </row>
        <row r="1331">
          <cell r="U1331">
            <v>0</v>
          </cell>
          <cell r="V1331">
            <v>0</v>
          </cell>
        </row>
        <row r="1332">
          <cell r="P1332">
            <v>452</v>
          </cell>
          <cell r="U1332">
            <v>21.53</v>
          </cell>
          <cell r="V1332">
            <v>8.92</v>
          </cell>
        </row>
        <row r="1333">
          <cell r="U1333">
            <v>0</v>
          </cell>
          <cell r="V1333">
            <v>0</v>
          </cell>
        </row>
        <row r="1334">
          <cell r="P1334">
            <v>452</v>
          </cell>
          <cell r="U1334">
            <v>21.53</v>
          </cell>
          <cell r="V1334">
            <v>10.48</v>
          </cell>
        </row>
        <row r="1335">
          <cell r="P1335">
            <v>452</v>
          </cell>
          <cell r="U1335">
            <v>0</v>
          </cell>
          <cell r="V1335">
            <v>0</v>
          </cell>
        </row>
        <row r="1336">
          <cell r="P1336">
            <v>452</v>
          </cell>
          <cell r="U1336">
            <v>0</v>
          </cell>
          <cell r="V1336">
            <v>-1.55</v>
          </cell>
        </row>
        <row r="1337">
          <cell r="P1337">
            <v>452</v>
          </cell>
          <cell r="U1337">
            <v>0</v>
          </cell>
          <cell r="V1337">
            <v>0</v>
          </cell>
        </row>
        <row r="1338">
          <cell r="P1338">
            <v>452</v>
          </cell>
          <cell r="U1338">
            <v>0</v>
          </cell>
          <cell r="V1338">
            <v>0</v>
          </cell>
        </row>
        <row r="1339">
          <cell r="P1339">
            <v>452</v>
          </cell>
          <cell r="U1339">
            <v>0</v>
          </cell>
          <cell r="V1339">
            <v>0</v>
          </cell>
        </row>
        <row r="1340">
          <cell r="U1340">
            <v>0</v>
          </cell>
          <cell r="V1340">
            <v>0</v>
          </cell>
        </row>
        <row r="1341">
          <cell r="P1341">
            <v>430</v>
          </cell>
          <cell r="U1341">
            <v>0</v>
          </cell>
          <cell r="V1341">
            <v>0</v>
          </cell>
        </row>
        <row r="1342">
          <cell r="U1342">
            <v>0</v>
          </cell>
          <cell r="V1342">
            <v>0</v>
          </cell>
        </row>
        <row r="1343">
          <cell r="P1343">
            <v>416</v>
          </cell>
          <cell r="U1343">
            <v>0</v>
          </cell>
          <cell r="V1343">
            <v>0</v>
          </cell>
        </row>
        <row r="1344">
          <cell r="U1344">
            <v>0</v>
          </cell>
          <cell r="V1344">
            <v>0</v>
          </cell>
        </row>
        <row r="1345">
          <cell r="P1345">
            <v>434</v>
          </cell>
          <cell r="U1345">
            <v>0</v>
          </cell>
          <cell r="V1345">
            <v>0</v>
          </cell>
        </row>
        <row r="1346">
          <cell r="U1346">
            <v>0</v>
          </cell>
          <cell r="V1346">
            <v>0</v>
          </cell>
        </row>
        <row r="1347">
          <cell r="P1347">
            <v>434</v>
          </cell>
          <cell r="U1347">
            <v>0</v>
          </cell>
          <cell r="V1347">
            <v>0</v>
          </cell>
        </row>
        <row r="1348">
          <cell r="P1348">
            <v>434</v>
          </cell>
          <cell r="U1348">
            <v>0</v>
          </cell>
          <cell r="V1348">
            <v>0</v>
          </cell>
        </row>
        <row r="1349">
          <cell r="U1349">
            <v>0</v>
          </cell>
          <cell r="V1349">
            <v>0</v>
          </cell>
        </row>
        <row r="1350">
          <cell r="P1350">
            <v>435</v>
          </cell>
          <cell r="U1350">
            <v>0</v>
          </cell>
          <cell r="V1350">
            <v>0</v>
          </cell>
        </row>
        <row r="1351">
          <cell r="U1351">
            <v>0</v>
          </cell>
          <cell r="V1351">
            <v>0</v>
          </cell>
        </row>
        <row r="1352">
          <cell r="P1352">
            <v>435</v>
          </cell>
          <cell r="U1352">
            <v>0</v>
          </cell>
          <cell r="V1352">
            <v>0</v>
          </cell>
        </row>
        <row r="1353">
          <cell r="P1353">
            <v>435</v>
          </cell>
          <cell r="U1353">
            <v>0</v>
          </cell>
          <cell r="V1353">
            <v>0</v>
          </cell>
        </row>
        <row r="1354">
          <cell r="U1354">
            <v>0</v>
          </cell>
          <cell r="V1354">
            <v>0</v>
          </cell>
        </row>
        <row r="1355">
          <cell r="P1355">
            <v>436</v>
          </cell>
          <cell r="U1355">
            <v>0</v>
          </cell>
          <cell r="V1355">
            <v>0</v>
          </cell>
        </row>
        <row r="1356">
          <cell r="U1356">
            <v>0</v>
          </cell>
          <cell r="V1356">
            <v>0</v>
          </cell>
        </row>
        <row r="1357">
          <cell r="P1357">
            <v>436</v>
          </cell>
          <cell r="U1357">
            <v>0</v>
          </cell>
          <cell r="V1357">
            <v>0</v>
          </cell>
        </row>
        <row r="1358">
          <cell r="P1358">
            <v>436</v>
          </cell>
          <cell r="U1358">
            <v>0</v>
          </cell>
          <cell r="V1358">
            <v>0</v>
          </cell>
        </row>
        <row r="1359">
          <cell r="U1359">
            <v>0</v>
          </cell>
          <cell r="V1359">
            <v>0</v>
          </cell>
        </row>
        <row r="1360">
          <cell r="P1360">
            <v>437</v>
          </cell>
          <cell r="U1360">
            <v>0</v>
          </cell>
          <cell r="V1360">
            <v>0</v>
          </cell>
        </row>
        <row r="1361">
          <cell r="U1361">
            <v>0</v>
          </cell>
          <cell r="V1361">
            <v>0</v>
          </cell>
        </row>
        <row r="1362">
          <cell r="P1362">
            <v>437</v>
          </cell>
          <cell r="U1362">
            <v>0</v>
          </cell>
          <cell r="V1362">
            <v>0</v>
          </cell>
        </row>
        <row r="1363">
          <cell r="P1363">
            <v>437</v>
          </cell>
          <cell r="U1363">
            <v>0</v>
          </cell>
          <cell r="V1363">
            <v>0</v>
          </cell>
        </row>
        <row r="1364">
          <cell r="U1364">
            <v>0</v>
          </cell>
          <cell r="V1364">
            <v>0</v>
          </cell>
        </row>
        <row r="1365">
          <cell r="P1365">
            <v>438</v>
          </cell>
          <cell r="U1365">
            <v>0</v>
          </cell>
          <cell r="V1365">
            <v>0</v>
          </cell>
        </row>
        <row r="1366">
          <cell r="U1366">
            <v>0</v>
          </cell>
          <cell r="V1366">
            <v>0</v>
          </cell>
        </row>
        <row r="1367">
          <cell r="P1367">
            <v>438</v>
          </cell>
          <cell r="U1367">
            <v>0</v>
          </cell>
          <cell r="V1367">
            <v>0</v>
          </cell>
        </row>
        <row r="1368">
          <cell r="P1368">
            <v>438</v>
          </cell>
          <cell r="U1368">
            <v>0</v>
          </cell>
          <cell r="V1368">
            <v>0</v>
          </cell>
        </row>
        <row r="1369">
          <cell r="U1369">
            <v>0</v>
          </cell>
          <cell r="V1369">
            <v>0</v>
          </cell>
        </row>
        <row r="1370">
          <cell r="P1370">
            <v>439</v>
          </cell>
          <cell r="U1370">
            <v>0</v>
          </cell>
          <cell r="V1370">
            <v>0</v>
          </cell>
        </row>
        <row r="1371">
          <cell r="U1371">
            <v>0</v>
          </cell>
          <cell r="V1371">
            <v>0</v>
          </cell>
        </row>
        <row r="1372">
          <cell r="P1372">
            <v>439</v>
          </cell>
          <cell r="U1372">
            <v>0</v>
          </cell>
          <cell r="V1372">
            <v>0</v>
          </cell>
        </row>
        <row r="1373">
          <cell r="P1373">
            <v>439</v>
          </cell>
          <cell r="U1373">
            <v>0</v>
          </cell>
          <cell r="V1373">
            <v>0</v>
          </cell>
        </row>
        <row r="1374">
          <cell r="U1374">
            <v>0</v>
          </cell>
          <cell r="V1374">
            <v>0</v>
          </cell>
        </row>
        <row r="1375">
          <cell r="P1375">
            <v>440</v>
          </cell>
          <cell r="U1375">
            <v>0</v>
          </cell>
          <cell r="V1375">
            <v>0</v>
          </cell>
        </row>
        <row r="1376">
          <cell r="U1376">
            <v>0</v>
          </cell>
          <cell r="V1376">
            <v>0</v>
          </cell>
        </row>
        <row r="1377">
          <cell r="P1377">
            <v>440</v>
          </cell>
          <cell r="U1377">
            <v>0</v>
          </cell>
          <cell r="V1377">
            <v>0</v>
          </cell>
        </row>
        <row r="1378">
          <cell r="P1378">
            <v>440</v>
          </cell>
          <cell r="U1378">
            <v>0</v>
          </cell>
          <cell r="V1378">
            <v>0</v>
          </cell>
        </row>
        <row r="1379">
          <cell r="U1379">
            <v>0</v>
          </cell>
          <cell r="V1379">
            <v>0</v>
          </cell>
        </row>
        <row r="1380">
          <cell r="P1380">
            <v>233</v>
          </cell>
          <cell r="U1380">
            <v>0</v>
          </cell>
          <cell r="V1380">
            <v>0</v>
          </cell>
        </row>
        <row r="1381">
          <cell r="U1381">
            <v>0</v>
          </cell>
          <cell r="V1381">
            <v>0</v>
          </cell>
        </row>
        <row r="1382">
          <cell r="P1382">
            <v>205</v>
          </cell>
          <cell r="U1382">
            <v>0</v>
          </cell>
          <cell r="V1382">
            <v>0</v>
          </cell>
        </row>
        <row r="1383">
          <cell r="U1383">
            <v>0</v>
          </cell>
          <cell r="V1383">
            <v>0</v>
          </cell>
        </row>
        <row r="1384">
          <cell r="P1384">
            <v>205</v>
          </cell>
          <cell r="U1384">
            <v>0</v>
          </cell>
          <cell r="V1384">
            <v>0</v>
          </cell>
        </row>
        <row r="1385">
          <cell r="U1385">
            <v>0</v>
          </cell>
          <cell r="V1385">
            <v>0</v>
          </cell>
        </row>
        <row r="1386">
          <cell r="P1386">
            <v>220</v>
          </cell>
          <cell r="U1386">
            <v>0.06</v>
          </cell>
          <cell r="V1386">
            <v>7.0000000000000007E-2</v>
          </cell>
        </row>
        <row r="1387">
          <cell r="U1387">
            <v>0</v>
          </cell>
          <cell r="V1387">
            <v>0</v>
          </cell>
        </row>
        <row r="1388">
          <cell r="P1388">
            <v>238</v>
          </cell>
          <cell r="U1388">
            <v>0.06</v>
          </cell>
          <cell r="V1388">
            <v>7.0000000000000007E-2</v>
          </cell>
        </row>
        <row r="1389">
          <cell r="U1389">
            <v>0</v>
          </cell>
          <cell r="V1389">
            <v>0</v>
          </cell>
        </row>
        <row r="1390">
          <cell r="P1390">
            <v>213</v>
          </cell>
          <cell r="U1390">
            <v>0</v>
          </cell>
          <cell r="V1390">
            <v>0</v>
          </cell>
        </row>
        <row r="1391">
          <cell r="U1391">
            <v>0</v>
          </cell>
          <cell r="V1391">
            <v>0</v>
          </cell>
        </row>
        <row r="1392">
          <cell r="P1392">
            <v>213</v>
          </cell>
          <cell r="U1392">
            <v>0</v>
          </cell>
          <cell r="V1392">
            <v>0</v>
          </cell>
        </row>
        <row r="1393">
          <cell r="P1393">
            <v>213</v>
          </cell>
          <cell r="U1393">
            <v>0</v>
          </cell>
          <cell r="V1393">
            <v>0</v>
          </cell>
        </row>
        <row r="1394">
          <cell r="P1394">
            <v>213</v>
          </cell>
          <cell r="U1394">
            <v>0</v>
          </cell>
          <cell r="V1394">
            <v>0</v>
          </cell>
        </row>
        <row r="1395">
          <cell r="P1395">
            <v>213</v>
          </cell>
          <cell r="U1395">
            <v>0</v>
          </cell>
          <cell r="V1395">
            <v>0</v>
          </cell>
        </row>
        <row r="1396">
          <cell r="P1396">
            <v>213</v>
          </cell>
          <cell r="U1396">
            <v>0</v>
          </cell>
          <cell r="V1396">
            <v>0</v>
          </cell>
        </row>
        <row r="1397">
          <cell r="P1397">
            <v>213</v>
          </cell>
          <cell r="U1397">
            <v>0</v>
          </cell>
          <cell r="V1397">
            <v>0</v>
          </cell>
        </row>
        <row r="1398">
          <cell r="U1398">
            <v>0</v>
          </cell>
          <cell r="V1398">
            <v>0</v>
          </cell>
        </row>
        <row r="1399">
          <cell r="P1399">
            <v>235</v>
          </cell>
          <cell r="U1399">
            <v>0.06</v>
          </cell>
          <cell r="V1399">
            <v>7.0000000000000007E-2</v>
          </cell>
        </row>
        <row r="1400">
          <cell r="U1400">
            <v>0</v>
          </cell>
          <cell r="V1400">
            <v>0</v>
          </cell>
        </row>
        <row r="1401">
          <cell r="P1401">
            <v>235</v>
          </cell>
          <cell r="U1401">
            <v>0</v>
          </cell>
          <cell r="V1401">
            <v>0</v>
          </cell>
        </row>
        <row r="1402">
          <cell r="P1402">
            <v>235</v>
          </cell>
          <cell r="U1402">
            <v>0</v>
          </cell>
          <cell r="V1402">
            <v>0</v>
          </cell>
        </row>
        <row r="1403">
          <cell r="P1403">
            <v>235</v>
          </cell>
          <cell r="U1403">
            <v>0</v>
          </cell>
          <cell r="V1403">
            <v>0</v>
          </cell>
        </row>
        <row r="1404">
          <cell r="P1404">
            <v>235</v>
          </cell>
          <cell r="U1404">
            <v>0</v>
          </cell>
          <cell r="V1404">
            <v>0</v>
          </cell>
        </row>
        <row r="1405">
          <cell r="P1405">
            <v>235</v>
          </cell>
          <cell r="U1405">
            <v>7.0000000000000007E-2</v>
          </cell>
          <cell r="V1405">
            <v>7.0000000000000007E-2</v>
          </cell>
        </row>
        <row r="1406">
          <cell r="P1406">
            <v>235</v>
          </cell>
          <cell r="U1406">
            <v>0</v>
          </cell>
          <cell r="V1406">
            <v>0</v>
          </cell>
        </row>
        <row r="1407">
          <cell r="P1407">
            <v>235</v>
          </cell>
          <cell r="U1407">
            <v>0</v>
          </cell>
          <cell r="V1407">
            <v>0</v>
          </cell>
        </row>
        <row r="1408">
          <cell r="P1408">
            <v>235</v>
          </cell>
          <cell r="U1408">
            <v>0</v>
          </cell>
          <cell r="V1408">
            <v>0</v>
          </cell>
        </row>
        <row r="1409">
          <cell r="P1409">
            <v>235</v>
          </cell>
          <cell r="U1409">
            <v>0</v>
          </cell>
          <cell r="V1409">
            <v>0.01</v>
          </cell>
        </row>
        <row r="1410">
          <cell r="P1410">
            <v>235</v>
          </cell>
          <cell r="U1410">
            <v>0</v>
          </cell>
          <cell r="V1410">
            <v>0</v>
          </cell>
        </row>
        <row r="1411">
          <cell r="P1411">
            <v>235</v>
          </cell>
          <cell r="U1411">
            <v>0</v>
          </cell>
          <cell r="V1411">
            <v>0</v>
          </cell>
        </row>
        <row r="1412">
          <cell r="P1412">
            <v>235</v>
          </cell>
          <cell r="U1412">
            <v>0</v>
          </cell>
          <cell r="V1412">
            <v>0</v>
          </cell>
        </row>
        <row r="1413">
          <cell r="P1413">
            <v>235</v>
          </cell>
          <cell r="U1413">
            <v>0</v>
          </cell>
          <cell r="V1413">
            <v>0</v>
          </cell>
        </row>
        <row r="1414">
          <cell r="P1414">
            <v>235</v>
          </cell>
          <cell r="U1414">
            <v>0</v>
          </cell>
          <cell r="V1414">
            <v>0</v>
          </cell>
        </row>
        <row r="1415">
          <cell r="P1415">
            <v>235</v>
          </cell>
          <cell r="U1415">
            <v>0</v>
          </cell>
          <cell r="V1415">
            <v>0</v>
          </cell>
        </row>
        <row r="1416">
          <cell r="P1416">
            <v>235</v>
          </cell>
          <cell r="U1416">
            <v>0</v>
          </cell>
          <cell r="V1416">
            <v>0</v>
          </cell>
        </row>
        <row r="1417">
          <cell r="P1417">
            <v>235</v>
          </cell>
          <cell r="U1417">
            <v>-0.01</v>
          </cell>
          <cell r="V1417">
            <v>-0.01</v>
          </cell>
        </row>
        <row r="1418">
          <cell r="P1418">
            <v>235</v>
          </cell>
          <cell r="U1418">
            <v>0</v>
          </cell>
          <cell r="V1418">
            <v>0</v>
          </cell>
        </row>
        <row r="1419">
          <cell r="P1419">
            <v>235</v>
          </cell>
          <cell r="U1419">
            <v>0</v>
          </cell>
          <cell r="V1419">
            <v>0</v>
          </cell>
        </row>
        <row r="1420">
          <cell r="P1420">
            <v>235</v>
          </cell>
          <cell r="U1420">
            <v>0</v>
          </cell>
          <cell r="V1420">
            <v>0</v>
          </cell>
        </row>
        <row r="1421">
          <cell r="P1421">
            <v>235</v>
          </cell>
          <cell r="U1421">
            <v>0</v>
          </cell>
          <cell r="V1421">
            <v>0</v>
          </cell>
        </row>
        <row r="1422">
          <cell r="P1422">
            <v>235</v>
          </cell>
          <cell r="U1422">
            <v>0</v>
          </cell>
          <cell r="V1422">
            <v>0</v>
          </cell>
        </row>
        <row r="1423">
          <cell r="P1423">
            <v>235</v>
          </cell>
          <cell r="U1423">
            <v>0</v>
          </cell>
          <cell r="V1423">
            <v>0</v>
          </cell>
        </row>
        <row r="1424">
          <cell r="P1424">
            <v>235</v>
          </cell>
          <cell r="U1424">
            <v>0</v>
          </cell>
          <cell r="V1424">
            <v>0</v>
          </cell>
        </row>
        <row r="1425">
          <cell r="P1425">
            <v>235</v>
          </cell>
          <cell r="U1425">
            <v>0</v>
          </cell>
          <cell r="V1425">
            <v>0</v>
          </cell>
        </row>
        <row r="1426">
          <cell r="P1426">
            <v>235</v>
          </cell>
          <cell r="U1426">
            <v>0</v>
          </cell>
          <cell r="V1426">
            <v>0</v>
          </cell>
        </row>
        <row r="1427">
          <cell r="P1427">
            <v>235</v>
          </cell>
          <cell r="U1427">
            <v>0</v>
          </cell>
          <cell r="V1427">
            <v>0</v>
          </cell>
        </row>
        <row r="1428">
          <cell r="P1428">
            <v>235</v>
          </cell>
          <cell r="U1428">
            <v>0</v>
          </cell>
          <cell r="V1428">
            <v>0</v>
          </cell>
        </row>
        <row r="1429">
          <cell r="P1429">
            <v>235</v>
          </cell>
          <cell r="U1429">
            <v>0</v>
          </cell>
          <cell r="V1429">
            <v>0</v>
          </cell>
        </row>
        <row r="1430">
          <cell r="P1430">
            <v>235</v>
          </cell>
          <cell r="U1430">
            <v>0</v>
          </cell>
          <cell r="V1430">
            <v>0</v>
          </cell>
        </row>
        <row r="1431">
          <cell r="P1431">
            <v>235</v>
          </cell>
          <cell r="U1431">
            <v>0</v>
          </cell>
          <cell r="V1431">
            <v>0</v>
          </cell>
        </row>
        <row r="1432">
          <cell r="P1432">
            <v>235</v>
          </cell>
          <cell r="U1432">
            <v>0</v>
          </cell>
          <cell r="V1432">
            <v>0</v>
          </cell>
        </row>
        <row r="1433">
          <cell r="P1433">
            <v>235</v>
          </cell>
          <cell r="U1433">
            <v>0</v>
          </cell>
          <cell r="V1433">
            <v>0</v>
          </cell>
        </row>
        <row r="1434">
          <cell r="P1434">
            <v>235</v>
          </cell>
          <cell r="U1434">
            <v>0</v>
          </cell>
          <cell r="V1434">
            <v>0</v>
          </cell>
        </row>
        <row r="1435">
          <cell r="P1435">
            <v>235</v>
          </cell>
          <cell r="U1435">
            <v>0</v>
          </cell>
          <cell r="V1435">
            <v>0</v>
          </cell>
        </row>
        <row r="1436">
          <cell r="P1436">
            <v>235</v>
          </cell>
          <cell r="U1436">
            <v>0</v>
          </cell>
          <cell r="V1436">
            <v>0</v>
          </cell>
        </row>
        <row r="1437">
          <cell r="P1437">
            <v>235</v>
          </cell>
          <cell r="U1437">
            <v>0</v>
          </cell>
          <cell r="V1437">
            <v>0</v>
          </cell>
        </row>
        <row r="1438">
          <cell r="P1438">
            <v>235</v>
          </cell>
          <cell r="U1438">
            <v>0</v>
          </cell>
          <cell r="V1438">
            <v>0</v>
          </cell>
        </row>
        <row r="1439">
          <cell r="P1439">
            <v>235</v>
          </cell>
          <cell r="U1439">
            <v>0</v>
          </cell>
          <cell r="V1439">
            <v>0</v>
          </cell>
        </row>
        <row r="1440">
          <cell r="P1440">
            <v>235</v>
          </cell>
          <cell r="U1440">
            <v>0</v>
          </cell>
          <cell r="V1440">
            <v>0</v>
          </cell>
        </row>
        <row r="1441">
          <cell r="P1441">
            <v>235</v>
          </cell>
          <cell r="U1441">
            <v>0</v>
          </cell>
          <cell r="V1441">
            <v>0</v>
          </cell>
        </row>
        <row r="1442">
          <cell r="P1442">
            <v>235</v>
          </cell>
          <cell r="U1442">
            <v>0</v>
          </cell>
          <cell r="V1442">
            <v>0</v>
          </cell>
        </row>
        <row r="1443">
          <cell r="P1443">
            <v>235</v>
          </cell>
          <cell r="U1443">
            <v>0</v>
          </cell>
          <cell r="V1443">
            <v>0</v>
          </cell>
        </row>
        <row r="1444">
          <cell r="P1444">
            <v>235</v>
          </cell>
          <cell r="U1444">
            <v>0</v>
          </cell>
          <cell r="V1444">
            <v>0</v>
          </cell>
        </row>
        <row r="1445">
          <cell r="P1445">
            <v>235</v>
          </cell>
          <cell r="U1445">
            <v>0</v>
          </cell>
          <cell r="V1445">
            <v>0</v>
          </cell>
        </row>
        <row r="1446">
          <cell r="P1446">
            <v>235</v>
          </cell>
          <cell r="U1446">
            <v>0</v>
          </cell>
          <cell r="V1446">
            <v>0</v>
          </cell>
        </row>
        <row r="1447">
          <cell r="P1447">
            <v>235</v>
          </cell>
          <cell r="U1447">
            <v>0</v>
          </cell>
          <cell r="V1447">
            <v>0</v>
          </cell>
        </row>
        <row r="1448">
          <cell r="U1448">
            <v>0</v>
          </cell>
          <cell r="V1448">
            <v>0</v>
          </cell>
        </row>
        <row r="1449">
          <cell r="P1449">
            <v>224</v>
          </cell>
          <cell r="U1449">
            <v>88.8</v>
          </cell>
          <cell r="V1449">
            <v>134.94</v>
          </cell>
        </row>
        <row r="1450">
          <cell r="U1450">
            <v>0</v>
          </cell>
          <cell r="V1450">
            <v>0</v>
          </cell>
        </row>
        <row r="1451">
          <cell r="P1451">
            <v>188</v>
          </cell>
          <cell r="U1451">
            <v>0</v>
          </cell>
          <cell r="V1451">
            <v>0</v>
          </cell>
        </row>
        <row r="1452">
          <cell r="U1452">
            <v>0</v>
          </cell>
          <cell r="V1452">
            <v>0</v>
          </cell>
        </row>
        <row r="1453">
          <cell r="P1453">
            <v>188</v>
          </cell>
          <cell r="U1453">
            <v>0</v>
          </cell>
          <cell r="V1453">
            <v>0</v>
          </cell>
        </row>
        <row r="1454">
          <cell r="P1454">
            <v>188</v>
          </cell>
          <cell r="U1454">
            <v>0</v>
          </cell>
          <cell r="V1454">
            <v>0</v>
          </cell>
        </row>
        <row r="1455">
          <cell r="U1455">
            <v>0</v>
          </cell>
          <cell r="V1455">
            <v>0</v>
          </cell>
        </row>
        <row r="1456">
          <cell r="P1456">
            <v>241</v>
          </cell>
          <cell r="U1456">
            <v>0</v>
          </cell>
          <cell r="V1456">
            <v>0</v>
          </cell>
        </row>
        <row r="1457">
          <cell r="U1457">
            <v>0</v>
          </cell>
          <cell r="V1457">
            <v>0</v>
          </cell>
        </row>
        <row r="1458">
          <cell r="P1458">
            <v>241</v>
          </cell>
          <cell r="U1458">
            <v>0</v>
          </cell>
          <cell r="V1458">
            <v>0</v>
          </cell>
        </row>
        <row r="1459">
          <cell r="P1459">
            <v>241</v>
          </cell>
          <cell r="U1459">
            <v>0</v>
          </cell>
          <cell r="V1459">
            <v>0</v>
          </cell>
        </row>
        <row r="1460">
          <cell r="U1460">
            <v>0</v>
          </cell>
          <cell r="V1460">
            <v>0</v>
          </cell>
        </row>
        <row r="1461">
          <cell r="P1461">
            <v>242</v>
          </cell>
          <cell r="U1461">
            <v>0</v>
          </cell>
          <cell r="V1461">
            <v>0</v>
          </cell>
        </row>
        <row r="1462">
          <cell r="U1462">
            <v>0</v>
          </cell>
          <cell r="V1462">
            <v>0</v>
          </cell>
        </row>
        <row r="1463">
          <cell r="P1463">
            <v>242</v>
          </cell>
          <cell r="U1463">
            <v>0</v>
          </cell>
          <cell r="V1463">
            <v>0</v>
          </cell>
        </row>
        <row r="1464">
          <cell r="U1464">
            <v>0</v>
          </cell>
          <cell r="V1464">
            <v>0</v>
          </cell>
        </row>
        <row r="1465">
          <cell r="P1465">
            <v>243</v>
          </cell>
          <cell r="U1465">
            <v>7.0000000000000007E-2</v>
          </cell>
          <cell r="V1465">
            <v>0.35</v>
          </cell>
        </row>
        <row r="1466">
          <cell r="U1466">
            <v>0</v>
          </cell>
          <cell r="V1466">
            <v>0</v>
          </cell>
        </row>
        <row r="1467">
          <cell r="P1467">
            <v>243</v>
          </cell>
          <cell r="U1467">
            <v>0</v>
          </cell>
          <cell r="V1467">
            <v>0</v>
          </cell>
        </row>
        <row r="1468">
          <cell r="P1468">
            <v>243</v>
          </cell>
          <cell r="U1468">
            <v>0</v>
          </cell>
          <cell r="V1468">
            <v>0</v>
          </cell>
        </row>
        <row r="1469">
          <cell r="P1469">
            <v>243</v>
          </cell>
          <cell r="U1469">
            <v>0</v>
          </cell>
          <cell r="V1469">
            <v>0</v>
          </cell>
        </row>
        <row r="1470">
          <cell r="P1470">
            <v>243</v>
          </cell>
          <cell r="U1470">
            <v>0</v>
          </cell>
          <cell r="V1470">
            <v>0</v>
          </cell>
        </row>
        <row r="1471">
          <cell r="P1471">
            <v>243</v>
          </cell>
          <cell r="U1471">
            <v>0</v>
          </cell>
          <cell r="V1471">
            <v>0</v>
          </cell>
        </row>
        <row r="1472">
          <cell r="P1472">
            <v>243</v>
          </cell>
          <cell r="U1472">
            <v>7.0000000000000007E-2</v>
          </cell>
          <cell r="V1472">
            <v>0.35</v>
          </cell>
        </row>
        <row r="1473">
          <cell r="P1473">
            <v>243</v>
          </cell>
          <cell r="U1473">
            <v>0</v>
          </cell>
          <cell r="V1473">
            <v>0</v>
          </cell>
        </row>
        <row r="1474">
          <cell r="U1474">
            <v>0</v>
          </cell>
          <cell r="V1474">
            <v>0</v>
          </cell>
        </row>
        <row r="1475">
          <cell r="P1475">
            <v>321</v>
          </cell>
          <cell r="U1475">
            <v>0</v>
          </cell>
          <cell r="V1475">
            <v>0</v>
          </cell>
        </row>
        <row r="1476">
          <cell r="U1476">
            <v>0</v>
          </cell>
          <cell r="V1476">
            <v>0</v>
          </cell>
        </row>
        <row r="1477">
          <cell r="P1477">
            <v>321</v>
          </cell>
          <cell r="U1477">
            <v>0</v>
          </cell>
          <cell r="V1477">
            <v>0</v>
          </cell>
        </row>
        <row r="1478">
          <cell r="U1478">
            <v>0</v>
          </cell>
          <cell r="V1478">
            <v>0</v>
          </cell>
        </row>
        <row r="1479">
          <cell r="P1479">
            <v>563</v>
          </cell>
          <cell r="U1479">
            <v>8.8000000000000007</v>
          </cell>
          <cell r="V1479">
            <v>55.41</v>
          </cell>
        </row>
        <row r="1480">
          <cell r="U1480">
            <v>0</v>
          </cell>
          <cell r="V1480">
            <v>0</v>
          </cell>
        </row>
        <row r="1481">
          <cell r="P1481">
            <v>563</v>
          </cell>
          <cell r="U1481">
            <v>8.8000000000000007</v>
          </cell>
          <cell r="V1481">
            <v>55.41</v>
          </cell>
        </row>
        <row r="1482">
          <cell r="U1482">
            <v>0</v>
          </cell>
          <cell r="V1482">
            <v>0</v>
          </cell>
        </row>
        <row r="1483">
          <cell r="P1483">
            <v>244</v>
          </cell>
          <cell r="U1483">
            <v>79.92</v>
          </cell>
          <cell r="V1483">
            <v>79.180000000000007</v>
          </cell>
        </row>
        <row r="1484">
          <cell r="U1484">
            <v>0</v>
          </cell>
          <cell r="V1484">
            <v>0</v>
          </cell>
        </row>
        <row r="1485">
          <cell r="P1485">
            <v>244</v>
          </cell>
          <cell r="U1485">
            <v>-5.82</v>
          </cell>
          <cell r="V1485">
            <v>-5.84</v>
          </cell>
        </row>
        <row r="1486">
          <cell r="P1486">
            <v>244</v>
          </cell>
          <cell r="U1486">
            <v>0</v>
          </cell>
          <cell r="V1486">
            <v>0</v>
          </cell>
        </row>
        <row r="1487">
          <cell r="P1487">
            <v>244</v>
          </cell>
          <cell r="U1487">
            <v>0</v>
          </cell>
          <cell r="V1487">
            <v>0</v>
          </cell>
        </row>
        <row r="1488">
          <cell r="P1488">
            <v>244</v>
          </cell>
          <cell r="U1488">
            <v>0</v>
          </cell>
          <cell r="V1488">
            <v>0</v>
          </cell>
        </row>
        <row r="1489">
          <cell r="P1489">
            <v>244</v>
          </cell>
          <cell r="U1489">
            <v>0</v>
          </cell>
          <cell r="V1489">
            <v>-0.01</v>
          </cell>
        </row>
        <row r="1490">
          <cell r="P1490">
            <v>244</v>
          </cell>
          <cell r="U1490">
            <v>0</v>
          </cell>
          <cell r="V1490">
            <v>0</v>
          </cell>
        </row>
        <row r="1491">
          <cell r="P1491">
            <v>244</v>
          </cell>
          <cell r="U1491">
            <v>0</v>
          </cell>
          <cell r="V1491">
            <v>0</v>
          </cell>
        </row>
        <row r="1492">
          <cell r="P1492">
            <v>244</v>
          </cell>
          <cell r="U1492">
            <v>0</v>
          </cell>
          <cell r="V1492">
            <v>0</v>
          </cell>
        </row>
        <row r="1493">
          <cell r="P1493">
            <v>244</v>
          </cell>
          <cell r="U1493">
            <v>0</v>
          </cell>
          <cell r="V1493">
            <v>0</v>
          </cell>
        </row>
        <row r="1494">
          <cell r="P1494">
            <v>244</v>
          </cell>
          <cell r="U1494">
            <v>0</v>
          </cell>
          <cell r="V1494">
            <v>0</v>
          </cell>
        </row>
        <row r="1495">
          <cell r="P1495">
            <v>244</v>
          </cell>
          <cell r="U1495">
            <v>78.7</v>
          </cell>
          <cell r="V1495">
            <v>78.94</v>
          </cell>
        </row>
        <row r="1496">
          <cell r="P1496">
            <v>244</v>
          </cell>
          <cell r="U1496">
            <v>0</v>
          </cell>
          <cell r="V1496">
            <v>0</v>
          </cell>
        </row>
        <row r="1497">
          <cell r="P1497">
            <v>244</v>
          </cell>
          <cell r="U1497">
            <v>0</v>
          </cell>
          <cell r="V1497">
            <v>0</v>
          </cell>
        </row>
        <row r="1498">
          <cell r="P1498">
            <v>244</v>
          </cell>
          <cell r="U1498">
            <v>0</v>
          </cell>
          <cell r="V1498">
            <v>0</v>
          </cell>
        </row>
        <row r="1499">
          <cell r="P1499">
            <v>244</v>
          </cell>
          <cell r="U1499">
            <v>0</v>
          </cell>
          <cell r="V1499">
            <v>0</v>
          </cell>
        </row>
        <row r="1500">
          <cell r="P1500">
            <v>244</v>
          </cell>
          <cell r="U1500">
            <v>0</v>
          </cell>
          <cell r="V1500">
            <v>0</v>
          </cell>
        </row>
        <row r="1501">
          <cell r="P1501">
            <v>244</v>
          </cell>
          <cell r="U1501">
            <v>0</v>
          </cell>
          <cell r="V1501">
            <v>0</v>
          </cell>
        </row>
        <row r="1502">
          <cell r="P1502">
            <v>244</v>
          </cell>
          <cell r="U1502">
            <v>0</v>
          </cell>
          <cell r="V1502">
            <v>0</v>
          </cell>
        </row>
        <row r="1503">
          <cell r="P1503">
            <v>244</v>
          </cell>
          <cell r="U1503">
            <v>0</v>
          </cell>
          <cell r="V1503">
            <v>0</v>
          </cell>
        </row>
        <row r="1504">
          <cell r="P1504">
            <v>244</v>
          </cell>
          <cell r="U1504">
            <v>0</v>
          </cell>
          <cell r="V1504">
            <v>0</v>
          </cell>
        </row>
        <row r="1505">
          <cell r="P1505">
            <v>244</v>
          </cell>
          <cell r="U1505">
            <v>0</v>
          </cell>
          <cell r="V1505">
            <v>0</v>
          </cell>
        </row>
        <row r="1506">
          <cell r="P1506">
            <v>244</v>
          </cell>
          <cell r="U1506">
            <v>0</v>
          </cell>
          <cell r="V1506">
            <v>0</v>
          </cell>
        </row>
        <row r="1507">
          <cell r="P1507">
            <v>244</v>
          </cell>
          <cell r="U1507">
            <v>0</v>
          </cell>
          <cell r="V1507">
            <v>0</v>
          </cell>
        </row>
        <row r="1508">
          <cell r="P1508">
            <v>244</v>
          </cell>
          <cell r="U1508">
            <v>0</v>
          </cell>
          <cell r="V1508">
            <v>0</v>
          </cell>
        </row>
        <row r="1509">
          <cell r="P1509">
            <v>244</v>
          </cell>
          <cell r="U1509">
            <v>0</v>
          </cell>
          <cell r="V1509">
            <v>0</v>
          </cell>
        </row>
        <row r="1510">
          <cell r="P1510">
            <v>244</v>
          </cell>
          <cell r="U1510">
            <v>0</v>
          </cell>
          <cell r="V1510">
            <v>0</v>
          </cell>
        </row>
        <row r="1511">
          <cell r="P1511">
            <v>244</v>
          </cell>
          <cell r="U1511">
            <v>0</v>
          </cell>
          <cell r="V1511">
            <v>0</v>
          </cell>
        </row>
        <row r="1512">
          <cell r="P1512">
            <v>244</v>
          </cell>
          <cell r="U1512">
            <v>0</v>
          </cell>
          <cell r="V1512">
            <v>0</v>
          </cell>
        </row>
        <row r="1513">
          <cell r="P1513">
            <v>244</v>
          </cell>
          <cell r="U1513">
            <v>0</v>
          </cell>
          <cell r="V1513">
            <v>0</v>
          </cell>
        </row>
        <row r="1514">
          <cell r="P1514">
            <v>244</v>
          </cell>
          <cell r="U1514">
            <v>1.22</v>
          </cell>
          <cell r="V1514">
            <v>0.24</v>
          </cell>
        </row>
        <row r="1515">
          <cell r="P1515">
            <v>244</v>
          </cell>
          <cell r="U1515">
            <v>0</v>
          </cell>
          <cell r="V1515">
            <v>0</v>
          </cell>
        </row>
        <row r="1516">
          <cell r="P1516">
            <v>244</v>
          </cell>
          <cell r="U1516">
            <v>0</v>
          </cell>
          <cell r="V1516">
            <v>0</v>
          </cell>
        </row>
        <row r="1517">
          <cell r="P1517">
            <v>244</v>
          </cell>
          <cell r="U1517">
            <v>0</v>
          </cell>
          <cell r="V1517">
            <v>0</v>
          </cell>
        </row>
        <row r="1518">
          <cell r="P1518">
            <v>244</v>
          </cell>
          <cell r="U1518">
            <v>5.83</v>
          </cell>
          <cell r="V1518">
            <v>5.86</v>
          </cell>
        </row>
        <row r="1519">
          <cell r="P1519">
            <v>244</v>
          </cell>
          <cell r="U1519">
            <v>0</v>
          </cell>
          <cell r="V1519">
            <v>0</v>
          </cell>
        </row>
        <row r="1520">
          <cell r="P1520">
            <v>244</v>
          </cell>
          <cell r="U1520">
            <v>0</v>
          </cell>
          <cell r="V1520">
            <v>0</v>
          </cell>
        </row>
        <row r="1521">
          <cell r="P1521">
            <v>244</v>
          </cell>
          <cell r="U1521">
            <v>0</v>
          </cell>
          <cell r="V1521">
            <v>0</v>
          </cell>
        </row>
        <row r="1522">
          <cell r="P1522">
            <v>244</v>
          </cell>
          <cell r="U1522">
            <v>0</v>
          </cell>
          <cell r="V1522">
            <v>0</v>
          </cell>
        </row>
        <row r="1523">
          <cell r="P1523">
            <v>244</v>
          </cell>
          <cell r="U1523">
            <v>0</v>
          </cell>
          <cell r="V1523">
            <v>0</v>
          </cell>
        </row>
        <row r="1524">
          <cell r="U1524">
            <v>0</v>
          </cell>
          <cell r="V1524">
            <v>0</v>
          </cell>
        </row>
        <row r="1525">
          <cell r="P1525">
            <v>245</v>
          </cell>
          <cell r="U1525">
            <v>0</v>
          </cell>
          <cell r="V1525">
            <v>0</v>
          </cell>
        </row>
        <row r="1526">
          <cell r="U1526">
            <v>0</v>
          </cell>
          <cell r="V1526">
            <v>0</v>
          </cell>
        </row>
        <row r="1527">
          <cell r="P1527">
            <v>248</v>
          </cell>
          <cell r="U1527">
            <v>0</v>
          </cell>
          <cell r="V1527">
            <v>0</v>
          </cell>
        </row>
        <row r="1528">
          <cell r="U1528">
            <v>0</v>
          </cell>
          <cell r="V1528">
            <v>0</v>
          </cell>
        </row>
        <row r="1529">
          <cell r="P1529">
            <v>248</v>
          </cell>
          <cell r="U1529">
            <v>0</v>
          </cell>
          <cell r="V1529">
            <v>0</v>
          </cell>
        </row>
        <row r="1530">
          <cell r="U1530">
            <v>0</v>
          </cell>
          <cell r="V1530">
            <v>0</v>
          </cell>
        </row>
        <row r="1531">
          <cell r="P1531">
            <v>249</v>
          </cell>
          <cell r="U1531">
            <v>0</v>
          </cell>
          <cell r="V1531">
            <v>0</v>
          </cell>
        </row>
        <row r="1532">
          <cell r="U1532">
            <v>0</v>
          </cell>
          <cell r="V1532">
            <v>0</v>
          </cell>
        </row>
        <row r="1533">
          <cell r="P1533">
            <v>249</v>
          </cell>
          <cell r="U1533">
            <v>0</v>
          </cell>
          <cell r="V1533">
            <v>0</v>
          </cell>
        </row>
        <row r="1534">
          <cell r="U1534">
            <v>0</v>
          </cell>
          <cell r="V1534">
            <v>0</v>
          </cell>
        </row>
        <row r="1535">
          <cell r="P1535">
            <v>209</v>
          </cell>
          <cell r="U1535">
            <v>0</v>
          </cell>
          <cell r="V1535">
            <v>0</v>
          </cell>
        </row>
        <row r="1536">
          <cell r="U1536">
            <v>0</v>
          </cell>
          <cell r="V1536">
            <v>0</v>
          </cell>
        </row>
        <row r="1537">
          <cell r="P1537">
            <v>209</v>
          </cell>
          <cell r="U1537">
            <v>0</v>
          </cell>
          <cell r="V1537">
            <v>0</v>
          </cell>
        </row>
        <row r="1538">
          <cell r="U1538">
            <v>0</v>
          </cell>
          <cell r="V1538">
            <v>0</v>
          </cell>
        </row>
        <row r="1539">
          <cell r="P1539">
            <v>226</v>
          </cell>
          <cell r="U1539">
            <v>21.45</v>
          </cell>
          <cell r="V1539">
            <v>18.510000000000002</v>
          </cell>
        </row>
        <row r="1540">
          <cell r="U1540">
            <v>0</v>
          </cell>
          <cell r="V1540">
            <v>0</v>
          </cell>
        </row>
        <row r="1541">
          <cell r="P1541">
            <v>250</v>
          </cell>
          <cell r="U1541">
            <v>17.309999999999999</v>
          </cell>
          <cell r="V1541">
            <v>7.98</v>
          </cell>
        </row>
        <row r="1542">
          <cell r="U1542">
            <v>0</v>
          </cell>
          <cell r="V1542">
            <v>0</v>
          </cell>
        </row>
        <row r="1543">
          <cell r="P1543">
            <v>250</v>
          </cell>
          <cell r="U1543">
            <v>0</v>
          </cell>
          <cell r="V1543">
            <v>0</v>
          </cell>
        </row>
        <row r="1544">
          <cell r="P1544">
            <v>250</v>
          </cell>
          <cell r="U1544">
            <v>0</v>
          </cell>
          <cell r="V1544">
            <v>0</v>
          </cell>
        </row>
        <row r="1545">
          <cell r="P1545">
            <v>250</v>
          </cell>
          <cell r="U1545">
            <v>0</v>
          </cell>
          <cell r="V1545">
            <v>0</v>
          </cell>
        </row>
        <row r="1546">
          <cell r="P1546">
            <v>250</v>
          </cell>
          <cell r="U1546">
            <v>0</v>
          </cell>
          <cell r="V1546">
            <v>0</v>
          </cell>
        </row>
        <row r="1547">
          <cell r="P1547">
            <v>250</v>
          </cell>
          <cell r="U1547">
            <v>0</v>
          </cell>
          <cell r="V1547">
            <v>0</v>
          </cell>
        </row>
        <row r="1548">
          <cell r="P1548">
            <v>250</v>
          </cell>
          <cell r="U1548">
            <v>0</v>
          </cell>
          <cell r="V1548">
            <v>0</v>
          </cell>
        </row>
        <row r="1549">
          <cell r="P1549">
            <v>250</v>
          </cell>
          <cell r="U1549">
            <v>0</v>
          </cell>
          <cell r="V1549">
            <v>0</v>
          </cell>
        </row>
        <row r="1550">
          <cell r="P1550">
            <v>250</v>
          </cell>
          <cell r="U1550">
            <v>0</v>
          </cell>
          <cell r="V1550">
            <v>0</v>
          </cell>
        </row>
        <row r="1551">
          <cell r="P1551">
            <v>250</v>
          </cell>
          <cell r="U1551">
            <v>0</v>
          </cell>
          <cell r="V1551">
            <v>0</v>
          </cell>
        </row>
        <row r="1552">
          <cell r="P1552">
            <v>250</v>
          </cell>
          <cell r="U1552">
            <v>10.91</v>
          </cell>
          <cell r="V1552">
            <v>7.99</v>
          </cell>
        </row>
        <row r="1553">
          <cell r="P1553">
            <v>250</v>
          </cell>
          <cell r="U1553">
            <v>0</v>
          </cell>
          <cell r="V1553">
            <v>-0.18</v>
          </cell>
        </row>
        <row r="1554">
          <cell r="P1554">
            <v>250</v>
          </cell>
          <cell r="U1554">
            <v>6.29</v>
          </cell>
          <cell r="V1554">
            <v>0</v>
          </cell>
        </row>
        <row r="1555">
          <cell r="P1555">
            <v>250</v>
          </cell>
          <cell r="U1555">
            <v>0.1</v>
          </cell>
          <cell r="V1555">
            <v>0.17</v>
          </cell>
        </row>
        <row r="1556">
          <cell r="P1556">
            <v>250</v>
          </cell>
          <cell r="U1556">
            <v>0</v>
          </cell>
          <cell r="V1556">
            <v>0</v>
          </cell>
        </row>
        <row r="1557">
          <cell r="P1557">
            <v>250</v>
          </cell>
          <cell r="U1557">
            <v>0</v>
          </cell>
          <cell r="V1557">
            <v>0</v>
          </cell>
        </row>
        <row r="1558">
          <cell r="P1558">
            <v>250</v>
          </cell>
          <cell r="U1558">
            <v>0</v>
          </cell>
          <cell r="V1558">
            <v>0</v>
          </cell>
        </row>
        <row r="1559">
          <cell r="P1559">
            <v>250</v>
          </cell>
          <cell r="U1559">
            <v>0</v>
          </cell>
          <cell r="V1559">
            <v>0</v>
          </cell>
        </row>
        <row r="1560">
          <cell r="U1560">
            <v>0</v>
          </cell>
          <cell r="V1560">
            <v>0</v>
          </cell>
        </row>
        <row r="1561">
          <cell r="P1561">
            <v>251</v>
          </cell>
          <cell r="U1561">
            <v>0</v>
          </cell>
          <cell r="V1561">
            <v>0</v>
          </cell>
        </row>
        <row r="1562">
          <cell r="U1562">
            <v>0</v>
          </cell>
          <cell r="V1562">
            <v>0</v>
          </cell>
        </row>
        <row r="1563">
          <cell r="P1563">
            <v>257</v>
          </cell>
          <cell r="U1563">
            <v>0.03</v>
          </cell>
          <cell r="V1563">
            <v>0.03</v>
          </cell>
        </row>
        <row r="1564">
          <cell r="U1564">
            <v>0</v>
          </cell>
          <cell r="V1564">
            <v>0</v>
          </cell>
        </row>
        <row r="1565">
          <cell r="P1565">
            <v>247</v>
          </cell>
          <cell r="U1565">
            <v>0.03</v>
          </cell>
          <cell r="V1565">
            <v>0.03</v>
          </cell>
        </row>
        <row r="1566">
          <cell r="U1566">
            <v>0</v>
          </cell>
          <cell r="V1566">
            <v>0</v>
          </cell>
        </row>
        <row r="1567">
          <cell r="P1567">
            <v>247</v>
          </cell>
          <cell r="U1567">
            <v>0.03</v>
          </cell>
          <cell r="V1567">
            <v>0.03</v>
          </cell>
        </row>
        <row r="1568">
          <cell r="U1568">
            <v>0</v>
          </cell>
          <cell r="V1568">
            <v>0</v>
          </cell>
        </row>
        <row r="1569">
          <cell r="P1569">
            <v>259</v>
          </cell>
          <cell r="U1569">
            <v>-0.03</v>
          </cell>
          <cell r="V1569">
            <v>-0.03</v>
          </cell>
        </row>
        <row r="1570">
          <cell r="U1570">
            <v>0</v>
          </cell>
          <cell r="V1570">
            <v>0</v>
          </cell>
        </row>
        <row r="1571">
          <cell r="P1571">
            <v>259</v>
          </cell>
          <cell r="U1571">
            <v>-0.03</v>
          </cell>
          <cell r="V1571">
            <v>-0.03</v>
          </cell>
        </row>
        <row r="1572">
          <cell r="U1572">
            <v>0</v>
          </cell>
          <cell r="V1572">
            <v>0</v>
          </cell>
        </row>
        <row r="1573">
          <cell r="P1573">
            <v>252</v>
          </cell>
          <cell r="U1573">
            <v>11.08</v>
          </cell>
          <cell r="V1573">
            <v>10.220000000000001</v>
          </cell>
        </row>
        <row r="1574">
          <cell r="U1574">
            <v>0</v>
          </cell>
          <cell r="V1574">
            <v>0</v>
          </cell>
        </row>
        <row r="1575">
          <cell r="P1575">
            <v>252</v>
          </cell>
          <cell r="U1575">
            <v>11.08</v>
          </cell>
          <cell r="V1575">
            <v>10.220000000000001</v>
          </cell>
        </row>
        <row r="1576">
          <cell r="P1576">
            <v>252</v>
          </cell>
          <cell r="U1576">
            <v>0</v>
          </cell>
          <cell r="V1576">
            <v>0</v>
          </cell>
        </row>
        <row r="1577">
          <cell r="U1577">
            <v>0</v>
          </cell>
          <cell r="V1577">
            <v>0</v>
          </cell>
        </row>
        <row r="1578">
          <cell r="P1578">
            <v>253</v>
          </cell>
          <cell r="U1578">
            <v>0</v>
          </cell>
          <cell r="V1578">
            <v>0</v>
          </cell>
        </row>
        <row r="1579">
          <cell r="U1579">
            <v>0</v>
          </cell>
          <cell r="V1579">
            <v>0</v>
          </cell>
        </row>
        <row r="1580">
          <cell r="P1580">
            <v>253</v>
          </cell>
          <cell r="U1580">
            <v>0</v>
          </cell>
          <cell r="V1580">
            <v>0</v>
          </cell>
        </row>
        <row r="1581">
          <cell r="P1581">
            <v>253</v>
          </cell>
          <cell r="U1581">
            <v>0</v>
          </cell>
          <cell r="V1581">
            <v>0</v>
          </cell>
        </row>
        <row r="1582">
          <cell r="P1582">
            <v>253</v>
          </cell>
          <cell r="U1582">
            <v>0</v>
          </cell>
          <cell r="V1582">
            <v>0</v>
          </cell>
        </row>
        <row r="1583">
          <cell r="P1583">
            <v>253</v>
          </cell>
          <cell r="U1583">
            <v>0</v>
          </cell>
          <cell r="V1583">
            <v>0</v>
          </cell>
        </row>
        <row r="1584">
          <cell r="P1584">
            <v>253</v>
          </cell>
          <cell r="U1584">
            <v>0</v>
          </cell>
          <cell r="V1584">
            <v>0</v>
          </cell>
        </row>
        <row r="1585">
          <cell r="P1585">
            <v>253</v>
          </cell>
          <cell r="U1585">
            <v>0</v>
          </cell>
          <cell r="V1585">
            <v>0</v>
          </cell>
        </row>
        <row r="1586">
          <cell r="P1586">
            <v>253</v>
          </cell>
          <cell r="U1586">
            <v>0</v>
          </cell>
          <cell r="V1586">
            <v>0</v>
          </cell>
        </row>
        <row r="1587">
          <cell r="P1587">
            <v>253</v>
          </cell>
          <cell r="U1587">
            <v>0</v>
          </cell>
          <cell r="V1587">
            <v>0</v>
          </cell>
        </row>
        <row r="1588">
          <cell r="P1588">
            <v>253</v>
          </cell>
          <cell r="U1588">
            <v>0</v>
          </cell>
          <cell r="V1588">
            <v>0</v>
          </cell>
        </row>
        <row r="1589">
          <cell r="P1589">
            <v>253</v>
          </cell>
          <cell r="U1589">
            <v>0</v>
          </cell>
          <cell r="V1589">
            <v>0</v>
          </cell>
        </row>
        <row r="1590">
          <cell r="P1590">
            <v>253</v>
          </cell>
          <cell r="U1590">
            <v>0</v>
          </cell>
          <cell r="V1590">
            <v>0</v>
          </cell>
        </row>
        <row r="1591">
          <cell r="P1591">
            <v>253</v>
          </cell>
          <cell r="U1591">
            <v>0</v>
          </cell>
          <cell r="V1591">
            <v>0</v>
          </cell>
        </row>
        <row r="1592">
          <cell r="P1592">
            <v>253</v>
          </cell>
          <cell r="U1592">
            <v>0</v>
          </cell>
          <cell r="V1592">
            <v>0</v>
          </cell>
        </row>
        <row r="1593">
          <cell r="P1593">
            <v>253</v>
          </cell>
          <cell r="U1593">
            <v>0</v>
          </cell>
          <cell r="V1593">
            <v>0</v>
          </cell>
        </row>
        <row r="1594">
          <cell r="P1594">
            <v>253</v>
          </cell>
          <cell r="U1594">
            <v>0</v>
          </cell>
          <cell r="V1594">
            <v>0</v>
          </cell>
        </row>
        <row r="1595">
          <cell r="P1595">
            <v>253</v>
          </cell>
          <cell r="U1595">
            <v>0</v>
          </cell>
          <cell r="V1595">
            <v>0</v>
          </cell>
        </row>
        <row r="1596">
          <cell r="P1596">
            <v>253</v>
          </cell>
          <cell r="U1596">
            <v>0</v>
          </cell>
          <cell r="V1596">
            <v>0</v>
          </cell>
        </row>
        <row r="1597">
          <cell r="P1597">
            <v>253</v>
          </cell>
          <cell r="U1597">
            <v>0</v>
          </cell>
          <cell r="V1597">
            <v>0</v>
          </cell>
        </row>
        <row r="1598">
          <cell r="P1598">
            <v>253</v>
          </cell>
          <cell r="U1598">
            <v>0</v>
          </cell>
          <cell r="V1598">
            <v>0</v>
          </cell>
        </row>
        <row r="1599">
          <cell r="P1599">
            <v>253</v>
          </cell>
          <cell r="U1599">
            <v>0</v>
          </cell>
          <cell r="V1599">
            <v>0</v>
          </cell>
        </row>
        <row r="1600">
          <cell r="P1600">
            <v>253</v>
          </cell>
          <cell r="U1600">
            <v>0</v>
          </cell>
          <cell r="V1600">
            <v>0</v>
          </cell>
        </row>
        <row r="1601">
          <cell r="P1601">
            <v>253</v>
          </cell>
          <cell r="U1601">
            <v>0</v>
          </cell>
          <cell r="V1601">
            <v>0</v>
          </cell>
        </row>
        <row r="1602">
          <cell r="P1602">
            <v>253</v>
          </cell>
          <cell r="U1602">
            <v>0</v>
          </cell>
          <cell r="V1602">
            <v>0</v>
          </cell>
        </row>
        <row r="1603">
          <cell r="P1603">
            <v>253</v>
          </cell>
          <cell r="U1603">
            <v>0</v>
          </cell>
          <cell r="V1603">
            <v>0</v>
          </cell>
        </row>
        <row r="1604">
          <cell r="P1604">
            <v>253</v>
          </cell>
          <cell r="U1604">
            <v>0</v>
          </cell>
          <cell r="V1604">
            <v>0</v>
          </cell>
        </row>
        <row r="1605">
          <cell r="P1605">
            <v>253</v>
          </cell>
          <cell r="U1605">
            <v>0</v>
          </cell>
          <cell r="V1605">
            <v>0</v>
          </cell>
        </row>
        <row r="1606">
          <cell r="P1606">
            <v>253</v>
          </cell>
          <cell r="U1606">
            <v>0</v>
          </cell>
          <cell r="V1606">
            <v>0</v>
          </cell>
        </row>
        <row r="1607">
          <cell r="P1607">
            <v>253</v>
          </cell>
          <cell r="U1607">
            <v>0</v>
          </cell>
          <cell r="V1607">
            <v>0</v>
          </cell>
        </row>
        <row r="1608">
          <cell r="P1608">
            <v>253</v>
          </cell>
          <cell r="U1608">
            <v>0</v>
          </cell>
          <cell r="V1608">
            <v>0</v>
          </cell>
        </row>
        <row r="1609">
          <cell r="U1609">
            <v>0</v>
          </cell>
          <cell r="V1609">
            <v>0</v>
          </cell>
        </row>
        <row r="1610">
          <cell r="P1610">
            <v>254</v>
          </cell>
          <cell r="U1610">
            <v>-6.94</v>
          </cell>
          <cell r="V1610">
            <v>0.32</v>
          </cell>
        </row>
        <row r="1611">
          <cell r="U1611">
            <v>0</v>
          </cell>
          <cell r="V1611">
            <v>0</v>
          </cell>
        </row>
        <row r="1612">
          <cell r="P1612">
            <v>254</v>
          </cell>
          <cell r="U1612">
            <v>0</v>
          </cell>
          <cell r="V1612">
            <v>0</v>
          </cell>
        </row>
        <row r="1613">
          <cell r="P1613">
            <v>254</v>
          </cell>
          <cell r="U1613">
            <v>0.23</v>
          </cell>
          <cell r="V1613">
            <v>0</v>
          </cell>
        </row>
        <row r="1614">
          <cell r="P1614">
            <v>254</v>
          </cell>
          <cell r="U1614">
            <v>0.23</v>
          </cell>
          <cell r="V1614">
            <v>0</v>
          </cell>
        </row>
        <row r="1615">
          <cell r="P1615">
            <v>254</v>
          </cell>
          <cell r="U1615">
            <v>0.04</v>
          </cell>
          <cell r="V1615">
            <v>0.32</v>
          </cell>
        </row>
        <row r="1616">
          <cell r="P1616">
            <v>254</v>
          </cell>
          <cell r="U1616">
            <v>0</v>
          </cell>
          <cell r="V1616">
            <v>0</v>
          </cell>
        </row>
        <row r="1617">
          <cell r="P1617">
            <v>254</v>
          </cell>
          <cell r="U1617">
            <v>0</v>
          </cell>
          <cell r="V1617">
            <v>0</v>
          </cell>
        </row>
        <row r="1618">
          <cell r="P1618">
            <v>254</v>
          </cell>
          <cell r="U1618">
            <v>0</v>
          </cell>
          <cell r="V1618">
            <v>0</v>
          </cell>
        </row>
        <row r="1619">
          <cell r="P1619">
            <v>254</v>
          </cell>
          <cell r="U1619">
            <v>0</v>
          </cell>
          <cell r="V1619">
            <v>0</v>
          </cell>
        </row>
        <row r="1620">
          <cell r="P1620">
            <v>254</v>
          </cell>
          <cell r="U1620">
            <v>0</v>
          </cell>
          <cell r="V1620">
            <v>0</v>
          </cell>
        </row>
        <row r="1621">
          <cell r="P1621">
            <v>254</v>
          </cell>
          <cell r="U1621">
            <v>0</v>
          </cell>
          <cell r="V1621">
            <v>0</v>
          </cell>
        </row>
        <row r="1622">
          <cell r="P1622">
            <v>254</v>
          </cell>
          <cell r="U1622">
            <v>0</v>
          </cell>
          <cell r="V1622">
            <v>0</v>
          </cell>
        </row>
        <row r="1623">
          <cell r="P1623">
            <v>254</v>
          </cell>
          <cell r="U1623">
            <v>0</v>
          </cell>
          <cell r="V1623">
            <v>0</v>
          </cell>
        </row>
        <row r="1624">
          <cell r="P1624">
            <v>254</v>
          </cell>
          <cell r="U1624">
            <v>0</v>
          </cell>
          <cell r="V1624">
            <v>0</v>
          </cell>
        </row>
        <row r="1625">
          <cell r="P1625">
            <v>254</v>
          </cell>
          <cell r="U1625">
            <v>-3.29</v>
          </cell>
          <cell r="V1625">
            <v>0</v>
          </cell>
        </row>
        <row r="1626">
          <cell r="P1626">
            <v>254</v>
          </cell>
          <cell r="U1626">
            <v>-3.29</v>
          </cell>
          <cell r="V1626">
            <v>0</v>
          </cell>
        </row>
        <row r="1627">
          <cell r="P1627">
            <v>254</v>
          </cell>
          <cell r="U1627">
            <v>-0.86</v>
          </cell>
          <cell r="V1627">
            <v>0</v>
          </cell>
        </row>
        <row r="1628">
          <cell r="P1628">
            <v>254</v>
          </cell>
          <cell r="U1628">
            <v>0</v>
          </cell>
          <cell r="V1628">
            <v>0</v>
          </cell>
        </row>
        <row r="1629">
          <cell r="P1629">
            <v>254</v>
          </cell>
          <cell r="U1629">
            <v>0</v>
          </cell>
          <cell r="V1629">
            <v>0</v>
          </cell>
        </row>
        <row r="1630">
          <cell r="P1630">
            <v>254</v>
          </cell>
          <cell r="U1630">
            <v>0</v>
          </cell>
          <cell r="V1630">
            <v>0</v>
          </cell>
        </row>
        <row r="1631">
          <cell r="P1631">
            <v>254</v>
          </cell>
          <cell r="U1631">
            <v>0</v>
          </cell>
          <cell r="V1631">
            <v>0</v>
          </cell>
        </row>
        <row r="1632">
          <cell r="P1632">
            <v>254</v>
          </cell>
          <cell r="U1632">
            <v>0</v>
          </cell>
          <cell r="V1632">
            <v>0</v>
          </cell>
        </row>
        <row r="1633">
          <cell r="P1633">
            <v>254</v>
          </cell>
          <cell r="U1633">
            <v>0</v>
          </cell>
          <cell r="V1633">
            <v>0</v>
          </cell>
        </row>
        <row r="1634">
          <cell r="P1634">
            <v>254</v>
          </cell>
          <cell r="U1634">
            <v>0</v>
          </cell>
          <cell r="V1634">
            <v>0</v>
          </cell>
        </row>
        <row r="1635">
          <cell r="P1635">
            <v>254</v>
          </cell>
          <cell r="U1635">
            <v>0</v>
          </cell>
          <cell r="V1635">
            <v>0</v>
          </cell>
        </row>
        <row r="1636">
          <cell r="P1636">
            <v>254</v>
          </cell>
          <cell r="U1636">
            <v>0</v>
          </cell>
          <cell r="V1636">
            <v>0</v>
          </cell>
        </row>
        <row r="1637">
          <cell r="P1637">
            <v>254</v>
          </cell>
          <cell r="U1637">
            <v>0</v>
          </cell>
          <cell r="V1637">
            <v>0</v>
          </cell>
        </row>
        <row r="1638">
          <cell r="P1638">
            <v>254</v>
          </cell>
          <cell r="U1638">
            <v>0</v>
          </cell>
          <cell r="V1638">
            <v>0</v>
          </cell>
        </row>
        <row r="1639">
          <cell r="P1639">
            <v>254</v>
          </cell>
          <cell r="U1639">
            <v>0</v>
          </cell>
          <cell r="V1639">
            <v>0</v>
          </cell>
        </row>
        <row r="1640">
          <cell r="P1640">
            <v>254</v>
          </cell>
          <cell r="U1640">
            <v>0</v>
          </cell>
          <cell r="V1640">
            <v>0</v>
          </cell>
        </row>
        <row r="1641">
          <cell r="P1641">
            <v>254</v>
          </cell>
          <cell r="U1641">
            <v>0</v>
          </cell>
          <cell r="V1641">
            <v>0</v>
          </cell>
        </row>
        <row r="1642">
          <cell r="P1642">
            <v>254</v>
          </cell>
          <cell r="U1642">
            <v>0</v>
          </cell>
          <cell r="V1642">
            <v>0</v>
          </cell>
        </row>
        <row r="1643">
          <cell r="P1643">
            <v>254</v>
          </cell>
          <cell r="U1643">
            <v>0</v>
          </cell>
          <cell r="V1643">
            <v>0</v>
          </cell>
        </row>
        <row r="1644">
          <cell r="P1644">
            <v>254</v>
          </cell>
          <cell r="U1644">
            <v>0</v>
          </cell>
          <cell r="V1644">
            <v>0</v>
          </cell>
        </row>
        <row r="1645">
          <cell r="P1645">
            <v>254</v>
          </cell>
          <cell r="U1645">
            <v>0</v>
          </cell>
          <cell r="V1645">
            <v>0</v>
          </cell>
        </row>
        <row r="1646">
          <cell r="U1646">
            <v>0</v>
          </cell>
          <cell r="V1646">
            <v>0</v>
          </cell>
        </row>
        <row r="1647">
          <cell r="P1647">
            <v>589</v>
          </cell>
          <cell r="U1647">
            <v>0</v>
          </cell>
          <cell r="V1647">
            <v>0</v>
          </cell>
        </row>
        <row r="1648">
          <cell r="U1648">
            <v>0</v>
          </cell>
          <cell r="V1648">
            <v>0</v>
          </cell>
        </row>
        <row r="1649">
          <cell r="P1649">
            <v>589</v>
          </cell>
          <cell r="U1649">
            <v>0</v>
          </cell>
          <cell r="V1649">
            <v>0</v>
          </cell>
        </row>
        <row r="1650">
          <cell r="U1650">
            <v>0</v>
          </cell>
          <cell r="V1650">
            <v>0</v>
          </cell>
        </row>
        <row r="1651">
          <cell r="P1651">
            <v>443</v>
          </cell>
          <cell r="U1651">
            <v>0</v>
          </cell>
          <cell r="V1651">
            <v>0</v>
          </cell>
        </row>
        <row r="1652">
          <cell r="U1652">
            <v>0</v>
          </cell>
          <cell r="V1652">
            <v>0</v>
          </cell>
        </row>
        <row r="1653">
          <cell r="P1653">
            <v>443</v>
          </cell>
          <cell r="U1653">
            <v>0</v>
          </cell>
          <cell r="V1653">
            <v>0</v>
          </cell>
        </row>
        <row r="1654">
          <cell r="P1654">
            <v>443</v>
          </cell>
          <cell r="U1654">
            <v>0</v>
          </cell>
          <cell r="V1654">
            <v>0</v>
          </cell>
        </row>
        <row r="1655">
          <cell r="P1655">
            <v>443</v>
          </cell>
          <cell r="U1655">
            <v>0</v>
          </cell>
          <cell r="V1655">
            <v>0</v>
          </cell>
        </row>
        <row r="1656">
          <cell r="P1656">
            <v>443</v>
          </cell>
          <cell r="U1656">
            <v>0</v>
          </cell>
          <cell r="V1656">
            <v>0</v>
          </cell>
        </row>
        <row r="1657">
          <cell r="U1657">
            <v>0</v>
          </cell>
          <cell r="V1657">
            <v>0</v>
          </cell>
        </row>
        <row r="1658">
          <cell r="P1658">
            <v>33</v>
          </cell>
          <cell r="U1658">
            <v>0</v>
          </cell>
          <cell r="V1658">
            <v>0</v>
          </cell>
        </row>
        <row r="1659">
          <cell r="U1659">
            <v>0</v>
          </cell>
          <cell r="V1659">
            <v>0</v>
          </cell>
        </row>
        <row r="1660">
          <cell r="P1660">
            <v>33</v>
          </cell>
          <cell r="U1660">
            <v>0</v>
          </cell>
          <cell r="V1660">
            <v>0</v>
          </cell>
        </row>
        <row r="1661">
          <cell r="P1661">
            <v>33</v>
          </cell>
          <cell r="U1661">
            <v>0</v>
          </cell>
          <cell r="V1661">
            <v>0</v>
          </cell>
        </row>
        <row r="1662">
          <cell r="U1662">
            <v>0</v>
          </cell>
          <cell r="V1662">
            <v>0</v>
          </cell>
        </row>
        <row r="1663">
          <cell r="P1663">
            <v>5</v>
          </cell>
          <cell r="U1663">
            <v>-15783.66</v>
          </cell>
          <cell r="V1663">
            <v>-13229.46</v>
          </cell>
        </row>
        <row r="1664">
          <cell r="U1664">
            <v>0</v>
          </cell>
          <cell r="V1664">
            <v>0</v>
          </cell>
        </row>
        <row r="1665">
          <cell r="P1665">
            <v>114</v>
          </cell>
          <cell r="U1665">
            <v>-12819.39</v>
          </cell>
          <cell r="V1665">
            <v>-9485.2199999999993</v>
          </cell>
        </row>
        <row r="1666">
          <cell r="U1666">
            <v>0</v>
          </cell>
          <cell r="V1666">
            <v>0</v>
          </cell>
        </row>
        <row r="1667">
          <cell r="P1667">
            <v>380</v>
          </cell>
          <cell r="U1667">
            <v>0</v>
          </cell>
          <cell r="V1667">
            <v>0</v>
          </cell>
        </row>
        <row r="1668">
          <cell r="U1668">
            <v>0</v>
          </cell>
          <cell r="V1668">
            <v>0</v>
          </cell>
        </row>
        <row r="1669">
          <cell r="P1669">
            <v>11</v>
          </cell>
          <cell r="U1669">
            <v>0</v>
          </cell>
          <cell r="V1669">
            <v>0</v>
          </cell>
        </row>
        <row r="1670">
          <cell r="U1670">
            <v>0</v>
          </cell>
          <cell r="V1670">
            <v>0</v>
          </cell>
        </row>
        <row r="1671">
          <cell r="P1671">
            <v>379</v>
          </cell>
          <cell r="U1671">
            <v>0</v>
          </cell>
          <cell r="V1671">
            <v>0</v>
          </cell>
        </row>
        <row r="1672">
          <cell r="U1672">
            <v>0</v>
          </cell>
          <cell r="V1672">
            <v>0</v>
          </cell>
        </row>
        <row r="1673">
          <cell r="P1673">
            <v>379</v>
          </cell>
          <cell r="U1673">
            <v>0</v>
          </cell>
          <cell r="V1673">
            <v>0</v>
          </cell>
        </row>
        <row r="1674">
          <cell r="P1674">
            <v>379</v>
          </cell>
          <cell r="U1674">
            <v>0</v>
          </cell>
          <cell r="V1674">
            <v>0</v>
          </cell>
        </row>
        <row r="1675">
          <cell r="U1675">
            <v>0</v>
          </cell>
          <cell r="V1675">
            <v>0</v>
          </cell>
        </row>
        <row r="1676">
          <cell r="P1676">
            <v>391</v>
          </cell>
          <cell r="U1676">
            <v>0</v>
          </cell>
          <cell r="V1676">
            <v>0</v>
          </cell>
        </row>
        <row r="1677">
          <cell r="U1677">
            <v>0</v>
          </cell>
          <cell r="V1677">
            <v>0</v>
          </cell>
        </row>
        <row r="1678">
          <cell r="P1678">
            <v>391</v>
          </cell>
          <cell r="U1678">
            <v>0</v>
          </cell>
          <cell r="V1678">
            <v>0</v>
          </cell>
        </row>
        <row r="1679">
          <cell r="P1679">
            <v>391</v>
          </cell>
          <cell r="U1679">
            <v>0</v>
          </cell>
          <cell r="V1679">
            <v>0</v>
          </cell>
        </row>
        <row r="1680">
          <cell r="U1680">
            <v>0</v>
          </cell>
          <cell r="V1680">
            <v>0</v>
          </cell>
        </row>
        <row r="1681">
          <cell r="P1681">
            <v>56</v>
          </cell>
          <cell r="U1681">
            <v>-12819.39</v>
          </cell>
          <cell r="V1681">
            <v>-9485.2199999999993</v>
          </cell>
        </row>
        <row r="1682">
          <cell r="U1682">
            <v>0</v>
          </cell>
          <cell r="V1682">
            <v>0</v>
          </cell>
        </row>
        <row r="1683">
          <cell r="P1683">
            <v>22</v>
          </cell>
          <cell r="U1683">
            <v>0</v>
          </cell>
          <cell r="V1683">
            <v>0</v>
          </cell>
        </row>
        <row r="1684">
          <cell r="U1684">
            <v>0</v>
          </cell>
          <cell r="V1684">
            <v>0</v>
          </cell>
        </row>
        <row r="1685">
          <cell r="P1685">
            <v>22</v>
          </cell>
          <cell r="U1685">
            <v>0</v>
          </cell>
          <cell r="V1685">
            <v>0</v>
          </cell>
        </row>
        <row r="1686">
          <cell r="U1686">
            <v>0</v>
          </cell>
          <cell r="V1686">
            <v>0</v>
          </cell>
        </row>
        <row r="1687">
          <cell r="P1687">
            <v>20</v>
          </cell>
          <cell r="U1687">
            <v>0</v>
          </cell>
          <cell r="V1687">
            <v>0</v>
          </cell>
        </row>
        <row r="1688">
          <cell r="U1688">
            <v>0</v>
          </cell>
          <cell r="V1688">
            <v>0</v>
          </cell>
        </row>
        <row r="1689">
          <cell r="P1689">
            <v>20</v>
          </cell>
          <cell r="U1689">
            <v>0</v>
          </cell>
          <cell r="V1689">
            <v>0</v>
          </cell>
        </row>
        <row r="1690">
          <cell r="U1690">
            <v>0</v>
          </cell>
          <cell r="V1690">
            <v>0</v>
          </cell>
        </row>
        <row r="1691">
          <cell r="P1691">
            <v>455</v>
          </cell>
          <cell r="U1691">
            <v>-18.88</v>
          </cell>
          <cell r="V1691">
            <v>-8.92</v>
          </cell>
        </row>
        <row r="1692">
          <cell r="U1692">
            <v>0</v>
          </cell>
          <cell r="V1692">
            <v>0</v>
          </cell>
        </row>
        <row r="1693">
          <cell r="P1693">
            <v>455</v>
          </cell>
          <cell r="U1693">
            <v>-18.88</v>
          </cell>
          <cell r="V1693">
            <v>-8.92</v>
          </cell>
        </row>
        <row r="1694">
          <cell r="U1694">
            <v>0</v>
          </cell>
          <cell r="V1694">
            <v>0</v>
          </cell>
        </row>
        <row r="1695">
          <cell r="P1695">
            <v>557</v>
          </cell>
          <cell r="U1695">
            <v>0</v>
          </cell>
          <cell r="V1695">
            <v>0</v>
          </cell>
        </row>
        <row r="1696">
          <cell r="U1696">
            <v>0</v>
          </cell>
          <cell r="V1696">
            <v>0</v>
          </cell>
        </row>
        <row r="1697">
          <cell r="P1697">
            <v>557</v>
          </cell>
          <cell r="U1697">
            <v>0</v>
          </cell>
          <cell r="V1697">
            <v>0</v>
          </cell>
        </row>
        <row r="1698">
          <cell r="U1698">
            <v>0</v>
          </cell>
          <cell r="V1698">
            <v>0</v>
          </cell>
        </row>
        <row r="1699">
          <cell r="P1699">
            <v>23</v>
          </cell>
          <cell r="U1699">
            <v>-12800.51</v>
          </cell>
          <cell r="V1699">
            <v>-9476.2999999999993</v>
          </cell>
        </row>
        <row r="1700">
          <cell r="U1700">
            <v>0</v>
          </cell>
          <cell r="V1700">
            <v>0</v>
          </cell>
        </row>
        <row r="1701">
          <cell r="P1701">
            <v>34</v>
          </cell>
          <cell r="U1701">
            <v>-2316.48</v>
          </cell>
          <cell r="V1701">
            <v>-1866.13</v>
          </cell>
        </row>
        <row r="1702">
          <cell r="U1702">
            <v>0</v>
          </cell>
          <cell r="V1702">
            <v>0</v>
          </cell>
        </row>
        <row r="1703">
          <cell r="P1703">
            <v>34</v>
          </cell>
          <cell r="U1703">
            <v>-2316.48</v>
          </cell>
          <cell r="V1703">
            <v>-1866.13</v>
          </cell>
        </row>
        <row r="1704">
          <cell r="P1704">
            <v>34</v>
          </cell>
          <cell r="U1704">
            <v>0</v>
          </cell>
          <cell r="V1704">
            <v>0</v>
          </cell>
        </row>
        <row r="1705">
          <cell r="U1705">
            <v>0</v>
          </cell>
          <cell r="V1705">
            <v>0</v>
          </cell>
        </row>
        <row r="1706">
          <cell r="P1706">
            <v>38</v>
          </cell>
          <cell r="U1706">
            <v>0</v>
          </cell>
          <cell r="V1706">
            <v>0</v>
          </cell>
        </row>
        <row r="1707">
          <cell r="U1707">
            <v>0</v>
          </cell>
          <cell r="V1707">
            <v>0</v>
          </cell>
        </row>
        <row r="1708">
          <cell r="P1708">
            <v>38</v>
          </cell>
          <cell r="U1708">
            <v>0</v>
          </cell>
          <cell r="V1708">
            <v>0</v>
          </cell>
        </row>
        <row r="1709">
          <cell r="P1709">
            <v>38</v>
          </cell>
          <cell r="U1709">
            <v>0</v>
          </cell>
          <cell r="V1709">
            <v>0</v>
          </cell>
        </row>
        <row r="1710">
          <cell r="U1710">
            <v>0</v>
          </cell>
          <cell r="V1710">
            <v>0</v>
          </cell>
        </row>
        <row r="1711">
          <cell r="P1711">
            <v>48</v>
          </cell>
          <cell r="U1711">
            <v>0</v>
          </cell>
          <cell r="V1711">
            <v>0</v>
          </cell>
        </row>
        <row r="1712">
          <cell r="U1712">
            <v>0</v>
          </cell>
          <cell r="V1712">
            <v>0</v>
          </cell>
        </row>
        <row r="1713">
          <cell r="P1713">
            <v>48</v>
          </cell>
          <cell r="U1713">
            <v>0</v>
          </cell>
          <cell r="V1713">
            <v>0</v>
          </cell>
        </row>
        <row r="1714">
          <cell r="P1714">
            <v>48</v>
          </cell>
          <cell r="U1714">
            <v>0</v>
          </cell>
          <cell r="V1714">
            <v>0</v>
          </cell>
        </row>
        <row r="1715">
          <cell r="U1715">
            <v>0</v>
          </cell>
          <cell r="V1715">
            <v>0</v>
          </cell>
        </row>
        <row r="1716">
          <cell r="P1716">
            <v>4</v>
          </cell>
          <cell r="U1716">
            <v>-10484.030000000001</v>
          </cell>
          <cell r="V1716">
            <v>-7610.17</v>
          </cell>
        </row>
        <row r="1717">
          <cell r="U1717">
            <v>0</v>
          </cell>
          <cell r="V1717">
            <v>0</v>
          </cell>
        </row>
        <row r="1718">
          <cell r="P1718">
            <v>4</v>
          </cell>
          <cell r="U1718">
            <v>0</v>
          </cell>
          <cell r="V1718">
            <v>0</v>
          </cell>
        </row>
        <row r="1719">
          <cell r="P1719">
            <v>4</v>
          </cell>
          <cell r="U1719">
            <v>-10484.030000000001</v>
          </cell>
          <cell r="V1719">
            <v>-7610.17</v>
          </cell>
        </row>
        <row r="1720">
          <cell r="U1720">
            <v>0</v>
          </cell>
          <cell r="V1720">
            <v>0</v>
          </cell>
        </row>
        <row r="1721">
          <cell r="P1721">
            <v>37</v>
          </cell>
          <cell r="U1721">
            <v>0</v>
          </cell>
          <cell r="V1721">
            <v>0</v>
          </cell>
        </row>
        <row r="1722">
          <cell r="U1722">
            <v>0</v>
          </cell>
          <cell r="V1722">
            <v>0</v>
          </cell>
        </row>
        <row r="1723">
          <cell r="P1723">
            <v>37</v>
          </cell>
          <cell r="U1723">
            <v>0</v>
          </cell>
          <cell r="V1723">
            <v>0</v>
          </cell>
        </row>
        <row r="1724">
          <cell r="P1724">
            <v>37</v>
          </cell>
          <cell r="U1724">
            <v>0</v>
          </cell>
          <cell r="V1724">
            <v>0</v>
          </cell>
        </row>
        <row r="1725">
          <cell r="U1725">
            <v>0</v>
          </cell>
          <cell r="V1725">
            <v>0</v>
          </cell>
        </row>
        <row r="1726">
          <cell r="P1726">
            <v>126</v>
          </cell>
          <cell r="U1726">
            <v>-2964.28</v>
          </cell>
          <cell r="V1726">
            <v>-3744.24</v>
          </cell>
        </row>
        <row r="1727">
          <cell r="U1727">
            <v>0</v>
          </cell>
          <cell r="V1727">
            <v>0</v>
          </cell>
        </row>
        <row r="1728">
          <cell r="P1728">
            <v>18</v>
          </cell>
          <cell r="U1728">
            <v>-2815.6</v>
          </cell>
          <cell r="V1728">
            <v>-3244.56</v>
          </cell>
        </row>
        <row r="1729">
          <cell r="U1729">
            <v>0</v>
          </cell>
          <cell r="V1729">
            <v>0</v>
          </cell>
        </row>
        <row r="1730">
          <cell r="P1730">
            <v>14</v>
          </cell>
          <cell r="U1730">
            <v>-2793.08</v>
          </cell>
          <cell r="V1730">
            <v>-3237.23</v>
          </cell>
        </row>
        <row r="1731">
          <cell r="U1731">
            <v>0</v>
          </cell>
          <cell r="V1731">
            <v>0</v>
          </cell>
        </row>
        <row r="1732">
          <cell r="P1732">
            <v>58</v>
          </cell>
          <cell r="U1732">
            <v>-2793.08</v>
          </cell>
          <cell r="V1732">
            <v>-3237.23</v>
          </cell>
        </row>
        <row r="1733">
          <cell r="U1733">
            <v>0</v>
          </cell>
          <cell r="V1733">
            <v>0</v>
          </cell>
        </row>
        <row r="1734">
          <cell r="P1734">
            <v>59</v>
          </cell>
          <cell r="U1734">
            <v>-2793.08</v>
          </cell>
          <cell r="V1734">
            <v>-3237.23</v>
          </cell>
        </row>
        <row r="1735">
          <cell r="U1735">
            <v>0</v>
          </cell>
          <cell r="V1735">
            <v>0</v>
          </cell>
        </row>
        <row r="1736">
          <cell r="P1736">
            <v>71</v>
          </cell>
          <cell r="U1736">
            <v>-2793.08</v>
          </cell>
          <cell r="V1736">
            <v>-3237.23</v>
          </cell>
        </row>
        <row r="1737">
          <cell r="U1737">
            <v>0</v>
          </cell>
          <cell r="V1737">
            <v>0</v>
          </cell>
        </row>
        <row r="1738">
          <cell r="P1738">
            <v>60</v>
          </cell>
          <cell r="U1738">
            <v>0</v>
          </cell>
          <cell r="V1738">
            <v>0</v>
          </cell>
        </row>
        <row r="1739">
          <cell r="U1739">
            <v>0</v>
          </cell>
          <cell r="V1739">
            <v>0</v>
          </cell>
        </row>
        <row r="1740">
          <cell r="P1740">
            <v>60</v>
          </cell>
          <cell r="U1740">
            <v>0</v>
          </cell>
          <cell r="V1740">
            <v>0</v>
          </cell>
        </row>
        <row r="1741">
          <cell r="P1741">
            <v>60</v>
          </cell>
          <cell r="U1741">
            <v>0</v>
          </cell>
          <cell r="V1741">
            <v>0</v>
          </cell>
        </row>
        <row r="1742">
          <cell r="U1742">
            <v>0</v>
          </cell>
          <cell r="V1742">
            <v>0</v>
          </cell>
        </row>
        <row r="1743">
          <cell r="P1743">
            <v>61</v>
          </cell>
          <cell r="U1743">
            <v>0</v>
          </cell>
          <cell r="V1743">
            <v>0</v>
          </cell>
        </row>
        <row r="1744">
          <cell r="U1744">
            <v>0</v>
          </cell>
          <cell r="V1744">
            <v>0</v>
          </cell>
        </row>
        <row r="1745">
          <cell r="P1745">
            <v>61</v>
          </cell>
          <cell r="U1745">
            <v>0</v>
          </cell>
          <cell r="V1745">
            <v>0</v>
          </cell>
        </row>
        <row r="1746">
          <cell r="P1746">
            <v>61</v>
          </cell>
          <cell r="U1746">
            <v>0</v>
          </cell>
          <cell r="V1746">
            <v>0</v>
          </cell>
        </row>
        <row r="1747">
          <cell r="U1747">
            <v>0</v>
          </cell>
          <cell r="V1747">
            <v>0</v>
          </cell>
        </row>
        <row r="1748">
          <cell r="P1748">
            <v>441</v>
          </cell>
          <cell r="U1748">
            <v>-16.8</v>
          </cell>
          <cell r="V1748">
            <v>-10.26</v>
          </cell>
        </row>
        <row r="1749">
          <cell r="U1749">
            <v>0</v>
          </cell>
          <cell r="V1749">
            <v>0</v>
          </cell>
        </row>
        <row r="1750">
          <cell r="P1750">
            <v>441</v>
          </cell>
          <cell r="U1750">
            <v>0</v>
          </cell>
          <cell r="V1750">
            <v>0</v>
          </cell>
        </row>
        <row r="1751">
          <cell r="P1751">
            <v>441</v>
          </cell>
          <cell r="U1751">
            <v>-16.8</v>
          </cell>
          <cell r="V1751">
            <v>-10.26</v>
          </cell>
        </row>
        <row r="1752">
          <cell r="U1752">
            <v>0</v>
          </cell>
          <cell r="V1752">
            <v>0</v>
          </cell>
        </row>
        <row r="1753">
          <cell r="P1753">
            <v>471</v>
          </cell>
          <cell r="U1753">
            <v>-2062.3000000000002</v>
          </cell>
          <cell r="V1753">
            <v>-2393.98</v>
          </cell>
        </row>
        <row r="1754">
          <cell r="U1754">
            <v>0</v>
          </cell>
          <cell r="V1754">
            <v>0</v>
          </cell>
        </row>
        <row r="1755">
          <cell r="P1755">
            <v>471</v>
          </cell>
          <cell r="U1755">
            <v>331.68</v>
          </cell>
          <cell r="V1755">
            <v>248.76</v>
          </cell>
        </row>
        <row r="1756">
          <cell r="P1756">
            <v>471</v>
          </cell>
          <cell r="U1756">
            <v>-2393.98</v>
          </cell>
          <cell r="V1756">
            <v>-2642.74</v>
          </cell>
        </row>
        <row r="1757">
          <cell r="U1757">
            <v>0</v>
          </cell>
          <cell r="V1757">
            <v>0</v>
          </cell>
        </row>
        <row r="1758">
          <cell r="P1758">
            <v>472</v>
          </cell>
          <cell r="U1758">
            <v>-713.99</v>
          </cell>
          <cell r="V1758">
            <v>-832.99</v>
          </cell>
        </row>
        <row r="1759">
          <cell r="U1759">
            <v>0</v>
          </cell>
          <cell r="V1759">
            <v>0</v>
          </cell>
        </row>
        <row r="1760">
          <cell r="P1760">
            <v>472</v>
          </cell>
          <cell r="U1760">
            <v>119</v>
          </cell>
          <cell r="V1760">
            <v>89.25</v>
          </cell>
        </row>
        <row r="1761">
          <cell r="P1761">
            <v>472</v>
          </cell>
          <cell r="U1761">
            <v>-832.99</v>
          </cell>
          <cell r="V1761">
            <v>-922.24</v>
          </cell>
        </row>
        <row r="1762">
          <cell r="U1762">
            <v>0</v>
          </cell>
          <cell r="V1762">
            <v>0</v>
          </cell>
        </row>
        <row r="1763">
          <cell r="P1763">
            <v>63</v>
          </cell>
          <cell r="U1763">
            <v>0</v>
          </cell>
          <cell r="V1763">
            <v>0</v>
          </cell>
        </row>
        <row r="1764">
          <cell r="U1764">
            <v>0</v>
          </cell>
          <cell r="V1764">
            <v>0</v>
          </cell>
        </row>
        <row r="1765">
          <cell r="P1765">
            <v>63</v>
          </cell>
          <cell r="U1765">
            <v>0</v>
          </cell>
          <cell r="V1765">
            <v>0</v>
          </cell>
        </row>
        <row r="1766">
          <cell r="P1766">
            <v>63</v>
          </cell>
          <cell r="U1766">
            <v>0</v>
          </cell>
          <cell r="V1766">
            <v>0</v>
          </cell>
        </row>
        <row r="1767">
          <cell r="U1767">
            <v>0</v>
          </cell>
          <cell r="V1767">
            <v>0</v>
          </cell>
        </row>
        <row r="1768">
          <cell r="P1768">
            <v>230</v>
          </cell>
          <cell r="U1768">
            <v>0</v>
          </cell>
          <cell r="V1768">
            <v>0</v>
          </cell>
        </row>
        <row r="1769">
          <cell r="U1769">
            <v>0</v>
          </cell>
          <cell r="V1769">
            <v>0</v>
          </cell>
        </row>
        <row r="1770">
          <cell r="P1770">
            <v>230</v>
          </cell>
          <cell r="U1770">
            <v>0</v>
          </cell>
          <cell r="V1770">
            <v>0</v>
          </cell>
        </row>
        <row r="1771">
          <cell r="U1771">
            <v>0</v>
          </cell>
          <cell r="V1771">
            <v>0</v>
          </cell>
        </row>
        <row r="1772">
          <cell r="P1772">
            <v>474</v>
          </cell>
          <cell r="U1772">
            <v>0</v>
          </cell>
          <cell r="V1772">
            <v>0</v>
          </cell>
        </row>
        <row r="1773">
          <cell r="U1773">
            <v>0</v>
          </cell>
          <cell r="V1773">
            <v>0</v>
          </cell>
        </row>
        <row r="1774">
          <cell r="P1774">
            <v>459</v>
          </cell>
          <cell r="U1774">
            <v>0</v>
          </cell>
          <cell r="V1774">
            <v>0</v>
          </cell>
        </row>
        <row r="1775">
          <cell r="U1775">
            <v>0</v>
          </cell>
          <cell r="V1775">
            <v>0</v>
          </cell>
        </row>
        <row r="1776">
          <cell r="P1776">
            <v>459</v>
          </cell>
          <cell r="U1776">
            <v>0</v>
          </cell>
          <cell r="V1776">
            <v>0</v>
          </cell>
        </row>
        <row r="1777">
          <cell r="U1777">
            <v>0</v>
          </cell>
          <cell r="V1777">
            <v>0</v>
          </cell>
        </row>
        <row r="1778">
          <cell r="P1778">
            <v>460</v>
          </cell>
          <cell r="U1778">
            <v>0</v>
          </cell>
          <cell r="V1778">
            <v>0</v>
          </cell>
        </row>
        <row r="1779">
          <cell r="U1779">
            <v>0</v>
          </cell>
          <cell r="V1779">
            <v>0</v>
          </cell>
        </row>
        <row r="1780">
          <cell r="P1780">
            <v>460</v>
          </cell>
          <cell r="U1780">
            <v>0</v>
          </cell>
          <cell r="V1780">
            <v>0</v>
          </cell>
        </row>
        <row r="1781">
          <cell r="U1781">
            <v>0</v>
          </cell>
          <cell r="V1781">
            <v>0</v>
          </cell>
        </row>
        <row r="1782">
          <cell r="P1782">
            <v>461</v>
          </cell>
          <cell r="U1782">
            <v>0</v>
          </cell>
          <cell r="V1782">
            <v>0</v>
          </cell>
        </row>
        <row r="1783">
          <cell r="U1783">
            <v>0</v>
          </cell>
          <cell r="V1783">
            <v>0</v>
          </cell>
        </row>
        <row r="1784">
          <cell r="P1784">
            <v>461</v>
          </cell>
          <cell r="U1784">
            <v>0</v>
          </cell>
          <cell r="V1784">
            <v>0</v>
          </cell>
        </row>
        <row r="1785">
          <cell r="U1785">
            <v>0</v>
          </cell>
          <cell r="V1785">
            <v>0</v>
          </cell>
        </row>
        <row r="1786">
          <cell r="P1786">
            <v>587</v>
          </cell>
          <cell r="U1786">
            <v>0</v>
          </cell>
          <cell r="V1786">
            <v>0</v>
          </cell>
        </row>
        <row r="1787">
          <cell r="U1787">
            <v>0</v>
          </cell>
          <cell r="V1787">
            <v>0</v>
          </cell>
        </row>
        <row r="1788">
          <cell r="P1788">
            <v>587</v>
          </cell>
          <cell r="U1788">
            <v>0</v>
          </cell>
          <cell r="V1788">
            <v>0</v>
          </cell>
        </row>
        <row r="1789">
          <cell r="U1789">
            <v>0</v>
          </cell>
          <cell r="V1789">
            <v>0</v>
          </cell>
        </row>
        <row r="1790">
          <cell r="P1790">
            <v>67</v>
          </cell>
          <cell r="U1790">
            <v>-22.52</v>
          </cell>
          <cell r="V1790">
            <v>-7.33</v>
          </cell>
        </row>
        <row r="1791">
          <cell r="U1791">
            <v>0</v>
          </cell>
          <cell r="V1791">
            <v>0</v>
          </cell>
        </row>
        <row r="1792">
          <cell r="P1792">
            <v>64</v>
          </cell>
          <cell r="U1792">
            <v>-22.52</v>
          </cell>
          <cell r="V1792">
            <v>-7.33</v>
          </cell>
        </row>
        <row r="1793">
          <cell r="U1793">
            <v>0</v>
          </cell>
          <cell r="V1793">
            <v>0</v>
          </cell>
        </row>
        <row r="1794">
          <cell r="P1794">
            <v>66</v>
          </cell>
          <cell r="U1794">
            <v>-9.68</v>
          </cell>
          <cell r="V1794">
            <v>-7.68</v>
          </cell>
        </row>
        <row r="1795">
          <cell r="U1795">
            <v>0</v>
          </cell>
          <cell r="V1795">
            <v>0</v>
          </cell>
        </row>
        <row r="1796">
          <cell r="P1796">
            <v>66</v>
          </cell>
          <cell r="U1796">
            <v>-9.68</v>
          </cell>
          <cell r="V1796">
            <v>-7.68</v>
          </cell>
        </row>
        <row r="1797">
          <cell r="P1797">
            <v>66</v>
          </cell>
          <cell r="U1797">
            <v>0</v>
          </cell>
          <cell r="V1797">
            <v>0</v>
          </cell>
        </row>
        <row r="1798">
          <cell r="U1798">
            <v>0</v>
          </cell>
          <cell r="V1798">
            <v>0</v>
          </cell>
        </row>
        <row r="1799">
          <cell r="P1799">
            <v>68</v>
          </cell>
          <cell r="U1799">
            <v>-8.1999999999999993</v>
          </cell>
          <cell r="V1799">
            <v>0.59</v>
          </cell>
        </row>
        <row r="1800">
          <cell r="U1800">
            <v>0</v>
          </cell>
          <cell r="V1800">
            <v>0</v>
          </cell>
        </row>
        <row r="1801">
          <cell r="P1801">
            <v>68</v>
          </cell>
          <cell r="U1801">
            <v>-8.1999999999999993</v>
          </cell>
          <cell r="V1801">
            <v>0.59</v>
          </cell>
        </row>
        <row r="1802">
          <cell r="P1802">
            <v>68</v>
          </cell>
          <cell r="U1802">
            <v>0</v>
          </cell>
          <cell r="V1802">
            <v>0</v>
          </cell>
        </row>
        <row r="1803">
          <cell r="U1803">
            <v>0</v>
          </cell>
          <cell r="V1803">
            <v>0</v>
          </cell>
        </row>
        <row r="1804">
          <cell r="P1804">
            <v>382</v>
          </cell>
          <cell r="U1804">
            <v>-0.99</v>
          </cell>
          <cell r="V1804">
            <v>-0.23</v>
          </cell>
        </row>
        <row r="1805">
          <cell r="U1805">
            <v>0</v>
          </cell>
          <cell r="V1805">
            <v>0</v>
          </cell>
        </row>
        <row r="1806">
          <cell r="P1806">
            <v>382</v>
          </cell>
          <cell r="U1806">
            <v>-0.99</v>
          </cell>
          <cell r="V1806">
            <v>-0.23</v>
          </cell>
        </row>
        <row r="1807">
          <cell r="U1807">
            <v>0</v>
          </cell>
          <cell r="V1807">
            <v>0</v>
          </cell>
        </row>
        <row r="1808">
          <cell r="P1808">
            <v>69</v>
          </cell>
          <cell r="U1808">
            <v>0.05</v>
          </cell>
          <cell r="V1808">
            <v>0.04</v>
          </cell>
        </row>
        <row r="1809">
          <cell r="U1809">
            <v>0</v>
          </cell>
          <cell r="V1809">
            <v>0</v>
          </cell>
        </row>
        <row r="1810">
          <cell r="P1810">
            <v>69</v>
          </cell>
          <cell r="U1810">
            <v>0.05</v>
          </cell>
          <cell r="V1810">
            <v>0.04</v>
          </cell>
        </row>
        <row r="1811">
          <cell r="P1811">
            <v>69</v>
          </cell>
          <cell r="U1811">
            <v>0</v>
          </cell>
          <cell r="V1811">
            <v>0</v>
          </cell>
        </row>
        <row r="1812">
          <cell r="U1812">
            <v>0</v>
          </cell>
          <cell r="V1812">
            <v>0</v>
          </cell>
        </row>
        <row r="1813">
          <cell r="P1813">
            <v>55</v>
          </cell>
          <cell r="U1813">
            <v>-0.24</v>
          </cell>
          <cell r="V1813">
            <v>-0.03</v>
          </cell>
        </row>
        <row r="1814">
          <cell r="U1814">
            <v>0</v>
          </cell>
          <cell r="V1814">
            <v>0</v>
          </cell>
        </row>
        <row r="1815">
          <cell r="P1815">
            <v>55</v>
          </cell>
          <cell r="U1815">
            <v>-0.24</v>
          </cell>
          <cell r="V1815">
            <v>-0.03</v>
          </cell>
        </row>
        <row r="1816">
          <cell r="U1816">
            <v>0</v>
          </cell>
          <cell r="V1816">
            <v>0</v>
          </cell>
        </row>
        <row r="1817">
          <cell r="P1817">
            <v>262</v>
          </cell>
          <cell r="U1817">
            <v>-0.06</v>
          </cell>
          <cell r="V1817">
            <v>-0.01</v>
          </cell>
        </row>
        <row r="1818">
          <cell r="U1818">
            <v>0</v>
          </cell>
          <cell r="V1818">
            <v>0</v>
          </cell>
        </row>
        <row r="1819">
          <cell r="P1819">
            <v>262</v>
          </cell>
          <cell r="U1819">
            <v>-0.06</v>
          </cell>
          <cell r="V1819">
            <v>-0.01</v>
          </cell>
        </row>
        <row r="1820">
          <cell r="U1820">
            <v>0</v>
          </cell>
          <cell r="V1820">
            <v>0</v>
          </cell>
        </row>
        <row r="1821">
          <cell r="P1821">
            <v>551</v>
          </cell>
          <cell r="U1821">
            <v>-3.39</v>
          </cell>
          <cell r="V1821">
            <v>0</v>
          </cell>
        </row>
        <row r="1822">
          <cell r="U1822">
            <v>0</v>
          </cell>
          <cell r="V1822">
            <v>0</v>
          </cell>
        </row>
        <row r="1823">
          <cell r="P1823">
            <v>552</v>
          </cell>
          <cell r="U1823">
            <v>-3.06</v>
          </cell>
          <cell r="V1823">
            <v>0</v>
          </cell>
        </row>
        <row r="1824">
          <cell r="U1824">
            <v>0</v>
          </cell>
          <cell r="V1824">
            <v>0</v>
          </cell>
        </row>
        <row r="1825">
          <cell r="P1825">
            <v>552</v>
          </cell>
          <cell r="U1825">
            <v>-3.06</v>
          </cell>
          <cell r="V1825">
            <v>0</v>
          </cell>
        </row>
        <row r="1826">
          <cell r="U1826">
            <v>0</v>
          </cell>
          <cell r="V1826">
            <v>0</v>
          </cell>
        </row>
        <row r="1827">
          <cell r="P1827">
            <v>564</v>
          </cell>
          <cell r="U1827">
            <v>-0.33</v>
          </cell>
          <cell r="V1827">
            <v>0</v>
          </cell>
        </row>
        <row r="1828">
          <cell r="U1828">
            <v>0</v>
          </cell>
          <cell r="V1828">
            <v>0</v>
          </cell>
        </row>
        <row r="1829">
          <cell r="P1829">
            <v>564</v>
          </cell>
          <cell r="U1829">
            <v>-0.33</v>
          </cell>
          <cell r="V1829">
            <v>0</v>
          </cell>
        </row>
        <row r="1830">
          <cell r="U1830">
            <v>0</v>
          </cell>
          <cell r="V1830">
            <v>0</v>
          </cell>
        </row>
        <row r="1831">
          <cell r="P1831">
            <v>65</v>
          </cell>
          <cell r="U1831">
            <v>0</v>
          </cell>
          <cell r="V1831">
            <v>0</v>
          </cell>
        </row>
        <row r="1832">
          <cell r="U1832">
            <v>0</v>
          </cell>
          <cell r="V1832">
            <v>0</v>
          </cell>
        </row>
        <row r="1833">
          <cell r="P1833">
            <v>87</v>
          </cell>
          <cell r="U1833">
            <v>0</v>
          </cell>
          <cell r="V1833">
            <v>0</v>
          </cell>
        </row>
        <row r="1834">
          <cell r="U1834">
            <v>0</v>
          </cell>
          <cell r="V1834">
            <v>0</v>
          </cell>
        </row>
        <row r="1835">
          <cell r="P1835">
            <v>87</v>
          </cell>
          <cell r="U1835">
            <v>0</v>
          </cell>
          <cell r="V1835">
            <v>0</v>
          </cell>
        </row>
        <row r="1836">
          <cell r="P1836">
            <v>87</v>
          </cell>
          <cell r="U1836">
            <v>0</v>
          </cell>
          <cell r="V1836">
            <v>0</v>
          </cell>
        </row>
        <row r="1837">
          <cell r="P1837">
            <v>87</v>
          </cell>
          <cell r="U1837">
            <v>0</v>
          </cell>
          <cell r="V1837">
            <v>0</v>
          </cell>
        </row>
        <row r="1838">
          <cell r="P1838">
            <v>87</v>
          </cell>
          <cell r="U1838">
            <v>0</v>
          </cell>
          <cell r="V1838">
            <v>0</v>
          </cell>
        </row>
        <row r="1839">
          <cell r="P1839">
            <v>87</v>
          </cell>
          <cell r="U1839">
            <v>0</v>
          </cell>
          <cell r="V1839">
            <v>0</v>
          </cell>
        </row>
        <row r="1840">
          <cell r="U1840">
            <v>0</v>
          </cell>
          <cell r="V1840">
            <v>0</v>
          </cell>
        </row>
        <row r="1841">
          <cell r="P1841">
            <v>86</v>
          </cell>
          <cell r="U1841">
            <v>0</v>
          </cell>
          <cell r="V1841">
            <v>0</v>
          </cell>
        </row>
        <row r="1842">
          <cell r="U1842">
            <v>0</v>
          </cell>
          <cell r="V1842">
            <v>0</v>
          </cell>
        </row>
        <row r="1843">
          <cell r="P1843">
            <v>86</v>
          </cell>
          <cell r="U1843">
            <v>0</v>
          </cell>
          <cell r="V1843">
            <v>0</v>
          </cell>
        </row>
        <row r="1844">
          <cell r="P1844">
            <v>86</v>
          </cell>
          <cell r="U1844">
            <v>0</v>
          </cell>
          <cell r="V1844">
            <v>0</v>
          </cell>
        </row>
        <row r="1845">
          <cell r="U1845">
            <v>0</v>
          </cell>
          <cell r="V1845">
            <v>0</v>
          </cell>
        </row>
        <row r="1846">
          <cell r="P1846">
            <v>560</v>
          </cell>
          <cell r="U1846">
            <v>0</v>
          </cell>
          <cell r="V1846">
            <v>0</v>
          </cell>
        </row>
        <row r="1847">
          <cell r="U1847">
            <v>0</v>
          </cell>
          <cell r="V1847">
            <v>0</v>
          </cell>
        </row>
        <row r="1848">
          <cell r="P1848">
            <v>560</v>
          </cell>
          <cell r="U1848">
            <v>0</v>
          </cell>
          <cell r="V1848">
            <v>0</v>
          </cell>
        </row>
        <row r="1849">
          <cell r="U1849">
            <v>0</v>
          </cell>
          <cell r="V1849">
            <v>0</v>
          </cell>
        </row>
        <row r="1850">
          <cell r="P1850">
            <v>85</v>
          </cell>
          <cell r="U1850">
            <v>0</v>
          </cell>
          <cell r="V1850">
            <v>0</v>
          </cell>
        </row>
        <row r="1851">
          <cell r="U1851">
            <v>0</v>
          </cell>
          <cell r="V1851">
            <v>0</v>
          </cell>
        </row>
        <row r="1852">
          <cell r="P1852">
            <v>85</v>
          </cell>
          <cell r="U1852">
            <v>0</v>
          </cell>
          <cell r="V1852">
            <v>0</v>
          </cell>
        </row>
        <row r="1853">
          <cell r="P1853">
            <v>85</v>
          </cell>
          <cell r="U1853">
            <v>0</v>
          </cell>
          <cell r="V1853">
            <v>0</v>
          </cell>
        </row>
        <row r="1854">
          <cell r="P1854">
            <v>85</v>
          </cell>
          <cell r="U1854">
            <v>0</v>
          </cell>
          <cell r="V1854">
            <v>0</v>
          </cell>
        </row>
        <row r="1855">
          <cell r="U1855">
            <v>0</v>
          </cell>
          <cell r="V1855">
            <v>0</v>
          </cell>
        </row>
        <row r="1856">
          <cell r="P1856">
            <v>465</v>
          </cell>
          <cell r="U1856">
            <v>0</v>
          </cell>
          <cell r="V1856">
            <v>0</v>
          </cell>
        </row>
        <row r="1857">
          <cell r="U1857">
            <v>0</v>
          </cell>
          <cell r="V1857">
            <v>0</v>
          </cell>
        </row>
        <row r="1858">
          <cell r="P1858">
            <v>465</v>
          </cell>
          <cell r="U1858">
            <v>0</v>
          </cell>
          <cell r="V1858">
            <v>0</v>
          </cell>
        </row>
        <row r="1859">
          <cell r="P1859">
            <v>465</v>
          </cell>
          <cell r="U1859">
            <v>0</v>
          </cell>
          <cell r="V1859">
            <v>0</v>
          </cell>
        </row>
        <row r="1860">
          <cell r="P1860">
            <v>465</v>
          </cell>
          <cell r="U1860">
            <v>0</v>
          </cell>
          <cell r="V1860">
            <v>0</v>
          </cell>
        </row>
        <row r="1861">
          <cell r="P1861">
            <v>465</v>
          </cell>
          <cell r="U1861">
            <v>0</v>
          </cell>
          <cell r="V1861">
            <v>0</v>
          </cell>
        </row>
        <row r="1862">
          <cell r="P1862">
            <v>465</v>
          </cell>
          <cell r="U1862">
            <v>0</v>
          </cell>
          <cell r="V1862">
            <v>0</v>
          </cell>
        </row>
        <row r="1863">
          <cell r="U1863">
            <v>0</v>
          </cell>
          <cell r="V1863">
            <v>0</v>
          </cell>
        </row>
        <row r="1864">
          <cell r="P1864">
            <v>57</v>
          </cell>
          <cell r="U1864">
            <v>0</v>
          </cell>
          <cell r="V1864">
            <v>0</v>
          </cell>
        </row>
        <row r="1865">
          <cell r="U1865">
            <v>0</v>
          </cell>
          <cell r="V1865">
            <v>0</v>
          </cell>
        </row>
        <row r="1866">
          <cell r="P1866">
            <v>57</v>
          </cell>
          <cell r="U1866">
            <v>0</v>
          </cell>
          <cell r="V1866">
            <v>0</v>
          </cell>
        </row>
        <row r="1867">
          <cell r="U1867">
            <v>0</v>
          </cell>
          <cell r="V1867">
            <v>0</v>
          </cell>
        </row>
        <row r="1868">
          <cell r="P1868">
            <v>19</v>
          </cell>
          <cell r="U1868">
            <v>-148.68</v>
          </cell>
          <cell r="V1868">
            <v>-499.68</v>
          </cell>
        </row>
        <row r="1869">
          <cell r="U1869">
            <v>0</v>
          </cell>
          <cell r="V1869">
            <v>0</v>
          </cell>
        </row>
        <row r="1870">
          <cell r="P1870">
            <v>89</v>
          </cell>
          <cell r="U1870">
            <v>-135.41999999999999</v>
          </cell>
          <cell r="V1870">
            <v>-486.31</v>
          </cell>
        </row>
        <row r="1871">
          <cell r="U1871">
            <v>0</v>
          </cell>
          <cell r="V1871">
            <v>0</v>
          </cell>
        </row>
        <row r="1872">
          <cell r="P1872">
            <v>73</v>
          </cell>
          <cell r="U1872">
            <v>-0.87</v>
          </cell>
          <cell r="V1872">
            <v>-338.39</v>
          </cell>
        </row>
        <row r="1873">
          <cell r="U1873">
            <v>0</v>
          </cell>
          <cell r="V1873">
            <v>0</v>
          </cell>
        </row>
        <row r="1874">
          <cell r="P1874">
            <v>72</v>
          </cell>
          <cell r="U1874">
            <v>-0.87</v>
          </cell>
          <cell r="V1874">
            <v>-338.39</v>
          </cell>
        </row>
        <row r="1875">
          <cell r="U1875">
            <v>0</v>
          </cell>
          <cell r="V1875">
            <v>0</v>
          </cell>
        </row>
        <row r="1876">
          <cell r="P1876">
            <v>240</v>
          </cell>
          <cell r="U1876">
            <v>0</v>
          </cell>
          <cell r="V1876">
            <v>-338.01</v>
          </cell>
        </row>
        <row r="1877">
          <cell r="U1877">
            <v>0</v>
          </cell>
          <cell r="V1877">
            <v>0</v>
          </cell>
        </row>
        <row r="1878">
          <cell r="P1878">
            <v>592</v>
          </cell>
          <cell r="U1878">
            <v>0</v>
          </cell>
          <cell r="V1878">
            <v>-338.01</v>
          </cell>
        </row>
        <row r="1879">
          <cell r="U1879">
            <v>0</v>
          </cell>
          <cell r="V1879">
            <v>0</v>
          </cell>
        </row>
        <row r="1880">
          <cell r="P1880">
            <v>592</v>
          </cell>
          <cell r="U1880">
            <v>0</v>
          </cell>
          <cell r="V1880">
            <v>-248.76</v>
          </cell>
        </row>
        <row r="1881">
          <cell r="P1881">
            <v>592</v>
          </cell>
          <cell r="U1881">
            <v>0</v>
          </cell>
          <cell r="V1881">
            <v>-89.25</v>
          </cell>
        </row>
        <row r="1882">
          <cell r="P1882">
            <v>592</v>
          </cell>
          <cell r="U1882">
            <v>0</v>
          </cell>
          <cell r="V1882">
            <v>0</v>
          </cell>
        </row>
        <row r="1883">
          <cell r="U1883">
            <v>0</v>
          </cell>
          <cell r="V1883">
            <v>0</v>
          </cell>
        </row>
        <row r="1884">
          <cell r="P1884">
            <v>593</v>
          </cell>
          <cell r="U1884">
            <v>0</v>
          </cell>
          <cell r="V1884">
            <v>0</v>
          </cell>
        </row>
        <row r="1885">
          <cell r="U1885">
            <v>0</v>
          </cell>
          <cell r="V1885">
            <v>0</v>
          </cell>
        </row>
        <row r="1886">
          <cell r="P1886">
            <v>593</v>
          </cell>
          <cell r="U1886">
            <v>0</v>
          </cell>
          <cell r="V1886">
            <v>0</v>
          </cell>
        </row>
        <row r="1887">
          <cell r="U1887">
            <v>0</v>
          </cell>
          <cell r="V1887">
            <v>0</v>
          </cell>
        </row>
        <row r="1888">
          <cell r="P1888">
            <v>83</v>
          </cell>
          <cell r="U1888">
            <v>-0.87</v>
          </cell>
          <cell r="V1888">
            <v>-0.38</v>
          </cell>
        </row>
        <row r="1889">
          <cell r="U1889">
            <v>0</v>
          </cell>
          <cell r="V1889">
            <v>0</v>
          </cell>
        </row>
        <row r="1890">
          <cell r="P1890">
            <v>84</v>
          </cell>
          <cell r="U1890">
            <v>-0.87</v>
          </cell>
          <cell r="V1890">
            <v>-0.38</v>
          </cell>
        </row>
        <row r="1891">
          <cell r="U1891">
            <v>0</v>
          </cell>
          <cell r="V1891">
            <v>0</v>
          </cell>
        </row>
        <row r="1892">
          <cell r="P1892">
            <v>96</v>
          </cell>
          <cell r="U1892">
            <v>0</v>
          </cell>
          <cell r="V1892">
            <v>0</v>
          </cell>
        </row>
        <row r="1893">
          <cell r="U1893">
            <v>0</v>
          </cell>
          <cell r="V1893">
            <v>0</v>
          </cell>
        </row>
        <row r="1894">
          <cell r="P1894">
            <v>96</v>
          </cell>
          <cell r="U1894">
            <v>0</v>
          </cell>
          <cell r="V1894">
            <v>0</v>
          </cell>
        </row>
        <row r="1895">
          <cell r="P1895">
            <v>96</v>
          </cell>
          <cell r="U1895">
            <v>0</v>
          </cell>
          <cell r="V1895">
            <v>0</v>
          </cell>
        </row>
        <row r="1896">
          <cell r="P1896">
            <v>96</v>
          </cell>
          <cell r="U1896">
            <v>0</v>
          </cell>
          <cell r="V1896">
            <v>0</v>
          </cell>
        </row>
        <row r="1897">
          <cell r="P1897">
            <v>96</v>
          </cell>
          <cell r="U1897">
            <v>0</v>
          </cell>
          <cell r="V1897">
            <v>0</v>
          </cell>
        </row>
        <row r="1898">
          <cell r="P1898">
            <v>96</v>
          </cell>
          <cell r="U1898">
            <v>0</v>
          </cell>
          <cell r="V1898">
            <v>0</v>
          </cell>
        </row>
        <row r="1899">
          <cell r="P1899">
            <v>96</v>
          </cell>
          <cell r="U1899">
            <v>0</v>
          </cell>
          <cell r="V1899">
            <v>0</v>
          </cell>
        </row>
        <row r="1900">
          <cell r="P1900">
            <v>96</v>
          </cell>
          <cell r="U1900">
            <v>0</v>
          </cell>
          <cell r="V1900">
            <v>0</v>
          </cell>
        </row>
        <row r="1901">
          <cell r="P1901">
            <v>96</v>
          </cell>
          <cell r="U1901">
            <v>0</v>
          </cell>
          <cell r="V1901">
            <v>0</v>
          </cell>
        </row>
        <row r="1902">
          <cell r="P1902">
            <v>96</v>
          </cell>
          <cell r="U1902">
            <v>0</v>
          </cell>
          <cell r="V1902">
            <v>0</v>
          </cell>
        </row>
        <row r="1903">
          <cell r="P1903">
            <v>96</v>
          </cell>
          <cell r="U1903">
            <v>0</v>
          </cell>
          <cell r="V1903">
            <v>0</v>
          </cell>
        </row>
        <row r="1904">
          <cell r="P1904">
            <v>96</v>
          </cell>
          <cell r="U1904">
            <v>0</v>
          </cell>
          <cell r="V1904">
            <v>0</v>
          </cell>
        </row>
        <row r="1905">
          <cell r="P1905">
            <v>96</v>
          </cell>
          <cell r="U1905">
            <v>0</v>
          </cell>
          <cell r="V1905">
            <v>0</v>
          </cell>
        </row>
        <row r="1906">
          <cell r="P1906">
            <v>96</v>
          </cell>
          <cell r="U1906">
            <v>0</v>
          </cell>
          <cell r="V1906">
            <v>0</v>
          </cell>
        </row>
        <row r="1907">
          <cell r="P1907">
            <v>96</v>
          </cell>
          <cell r="U1907">
            <v>0</v>
          </cell>
          <cell r="V1907">
            <v>0</v>
          </cell>
        </row>
        <row r="1908">
          <cell r="P1908">
            <v>96</v>
          </cell>
          <cell r="U1908">
            <v>0</v>
          </cell>
          <cell r="V1908">
            <v>0</v>
          </cell>
        </row>
        <row r="1909">
          <cell r="P1909">
            <v>96</v>
          </cell>
          <cell r="U1909">
            <v>0</v>
          </cell>
          <cell r="V1909">
            <v>0</v>
          </cell>
        </row>
        <row r="1910">
          <cell r="P1910">
            <v>96</v>
          </cell>
          <cell r="U1910">
            <v>0</v>
          </cell>
          <cell r="V1910">
            <v>0</v>
          </cell>
        </row>
        <row r="1911">
          <cell r="P1911">
            <v>96</v>
          </cell>
          <cell r="U1911">
            <v>0</v>
          </cell>
          <cell r="V1911">
            <v>0</v>
          </cell>
        </row>
        <row r="1912">
          <cell r="P1912">
            <v>96</v>
          </cell>
          <cell r="U1912">
            <v>0</v>
          </cell>
          <cell r="V1912">
            <v>0</v>
          </cell>
        </row>
        <row r="1913">
          <cell r="P1913">
            <v>96</v>
          </cell>
          <cell r="U1913">
            <v>0</v>
          </cell>
          <cell r="V1913">
            <v>0</v>
          </cell>
        </row>
        <row r="1914">
          <cell r="P1914">
            <v>96</v>
          </cell>
          <cell r="U1914">
            <v>0</v>
          </cell>
          <cell r="V1914">
            <v>0</v>
          </cell>
        </row>
        <row r="1915">
          <cell r="P1915">
            <v>96</v>
          </cell>
          <cell r="U1915">
            <v>0</v>
          </cell>
          <cell r="V1915">
            <v>0</v>
          </cell>
        </row>
        <row r="1916">
          <cell r="P1916">
            <v>96</v>
          </cell>
          <cell r="U1916">
            <v>0</v>
          </cell>
          <cell r="V1916">
            <v>0</v>
          </cell>
        </row>
        <row r="1917">
          <cell r="P1917">
            <v>96</v>
          </cell>
          <cell r="U1917">
            <v>0</v>
          </cell>
          <cell r="V1917">
            <v>0</v>
          </cell>
        </row>
        <row r="1918">
          <cell r="P1918">
            <v>96</v>
          </cell>
          <cell r="U1918">
            <v>0</v>
          </cell>
          <cell r="V1918">
            <v>0</v>
          </cell>
        </row>
        <row r="1919">
          <cell r="P1919">
            <v>96</v>
          </cell>
          <cell r="U1919">
            <v>0</v>
          </cell>
          <cell r="V1919">
            <v>0</v>
          </cell>
        </row>
        <row r="1920">
          <cell r="P1920">
            <v>96</v>
          </cell>
          <cell r="U1920">
            <v>0</v>
          </cell>
          <cell r="V1920">
            <v>0</v>
          </cell>
        </row>
        <row r="1921">
          <cell r="P1921">
            <v>96</v>
          </cell>
          <cell r="U1921">
            <v>0</v>
          </cell>
          <cell r="V1921">
            <v>0</v>
          </cell>
        </row>
        <row r="1922">
          <cell r="U1922">
            <v>0</v>
          </cell>
          <cell r="V1922">
            <v>0</v>
          </cell>
        </row>
        <row r="1923">
          <cell r="P1923">
            <v>13</v>
          </cell>
          <cell r="U1923">
            <v>-0.87</v>
          </cell>
          <cell r="V1923">
            <v>-0.38</v>
          </cell>
        </row>
        <row r="1924">
          <cell r="U1924">
            <v>0</v>
          </cell>
          <cell r="V1924">
            <v>0</v>
          </cell>
        </row>
        <row r="1925">
          <cell r="P1925">
            <v>13</v>
          </cell>
          <cell r="U1925">
            <v>0</v>
          </cell>
          <cell r="V1925">
            <v>0</v>
          </cell>
        </row>
        <row r="1926">
          <cell r="P1926">
            <v>13</v>
          </cell>
          <cell r="U1926">
            <v>0</v>
          </cell>
          <cell r="V1926">
            <v>0</v>
          </cell>
        </row>
        <row r="1927">
          <cell r="P1927">
            <v>13</v>
          </cell>
          <cell r="U1927">
            <v>0</v>
          </cell>
          <cell r="V1927">
            <v>0</v>
          </cell>
        </row>
        <row r="1928">
          <cell r="P1928">
            <v>13</v>
          </cell>
          <cell r="U1928">
            <v>0</v>
          </cell>
          <cell r="V1928">
            <v>0</v>
          </cell>
        </row>
        <row r="1929">
          <cell r="P1929">
            <v>13</v>
          </cell>
          <cell r="U1929">
            <v>0</v>
          </cell>
          <cell r="V1929">
            <v>0</v>
          </cell>
        </row>
        <row r="1930">
          <cell r="P1930">
            <v>13</v>
          </cell>
          <cell r="U1930">
            <v>0</v>
          </cell>
          <cell r="V1930">
            <v>0</v>
          </cell>
        </row>
        <row r="1931">
          <cell r="P1931">
            <v>13</v>
          </cell>
          <cell r="U1931">
            <v>0</v>
          </cell>
          <cell r="V1931">
            <v>0</v>
          </cell>
        </row>
        <row r="1932">
          <cell r="P1932">
            <v>13</v>
          </cell>
          <cell r="U1932">
            <v>0</v>
          </cell>
          <cell r="V1932">
            <v>0</v>
          </cell>
        </row>
        <row r="1933">
          <cell r="P1933">
            <v>13</v>
          </cell>
          <cell r="U1933">
            <v>0</v>
          </cell>
          <cell r="V1933">
            <v>0</v>
          </cell>
        </row>
        <row r="1934">
          <cell r="P1934">
            <v>13</v>
          </cell>
          <cell r="U1934">
            <v>0</v>
          </cell>
          <cell r="V1934">
            <v>0</v>
          </cell>
        </row>
        <row r="1935">
          <cell r="P1935">
            <v>13</v>
          </cell>
          <cell r="U1935">
            <v>0</v>
          </cell>
          <cell r="V1935">
            <v>0</v>
          </cell>
        </row>
        <row r="1936">
          <cell r="P1936">
            <v>13</v>
          </cell>
          <cell r="U1936">
            <v>0</v>
          </cell>
          <cell r="V1936">
            <v>0</v>
          </cell>
        </row>
        <row r="1937">
          <cell r="P1937">
            <v>13</v>
          </cell>
          <cell r="U1937">
            <v>0</v>
          </cell>
          <cell r="V1937">
            <v>0</v>
          </cell>
        </row>
        <row r="1938">
          <cell r="P1938">
            <v>13</v>
          </cell>
          <cell r="U1938">
            <v>0</v>
          </cell>
          <cell r="V1938">
            <v>0</v>
          </cell>
        </row>
        <row r="1939">
          <cell r="P1939">
            <v>13</v>
          </cell>
          <cell r="U1939">
            <v>0</v>
          </cell>
          <cell r="V1939">
            <v>0</v>
          </cell>
        </row>
        <row r="1940">
          <cell r="P1940">
            <v>13</v>
          </cell>
          <cell r="U1940">
            <v>0</v>
          </cell>
          <cell r="V1940">
            <v>0</v>
          </cell>
        </row>
        <row r="1941">
          <cell r="P1941">
            <v>13</v>
          </cell>
          <cell r="U1941">
            <v>0</v>
          </cell>
          <cell r="V1941">
            <v>0</v>
          </cell>
        </row>
        <row r="1942">
          <cell r="P1942">
            <v>13</v>
          </cell>
          <cell r="U1942">
            <v>0</v>
          </cell>
          <cell r="V1942">
            <v>0</v>
          </cell>
        </row>
        <row r="1943">
          <cell r="P1943">
            <v>13</v>
          </cell>
          <cell r="U1943">
            <v>0</v>
          </cell>
          <cell r="V1943">
            <v>0</v>
          </cell>
        </row>
        <row r="1944">
          <cell r="P1944">
            <v>13</v>
          </cell>
          <cell r="U1944">
            <v>0</v>
          </cell>
          <cell r="V1944">
            <v>0</v>
          </cell>
        </row>
        <row r="1945">
          <cell r="P1945">
            <v>13</v>
          </cell>
          <cell r="U1945">
            <v>0</v>
          </cell>
          <cell r="V1945">
            <v>0</v>
          </cell>
        </row>
        <row r="1946">
          <cell r="P1946">
            <v>13</v>
          </cell>
          <cell r="U1946">
            <v>0</v>
          </cell>
          <cell r="V1946">
            <v>0</v>
          </cell>
        </row>
        <row r="1947">
          <cell r="P1947">
            <v>13</v>
          </cell>
          <cell r="U1947">
            <v>0</v>
          </cell>
          <cell r="V1947">
            <v>0</v>
          </cell>
        </row>
        <row r="1948">
          <cell r="P1948">
            <v>13</v>
          </cell>
          <cell r="U1948">
            <v>0</v>
          </cell>
          <cell r="V1948">
            <v>0</v>
          </cell>
        </row>
        <row r="1949">
          <cell r="P1949">
            <v>13</v>
          </cell>
          <cell r="U1949">
            <v>0</v>
          </cell>
          <cell r="V1949">
            <v>0</v>
          </cell>
        </row>
        <row r="1950">
          <cell r="P1950">
            <v>13</v>
          </cell>
          <cell r="U1950">
            <v>0</v>
          </cell>
          <cell r="V1950">
            <v>0</v>
          </cell>
        </row>
        <row r="1951">
          <cell r="P1951">
            <v>13</v>
          </cell>
          <cell r="U1951">
            <v>0</v>
          </cell>
          <cell r="V1951">
            <v>0</v>
          </cell>
        </row>
        <row r="1952">
          <cell r="P1952">
            <v>13</v>
          </cell>
          <cell r="U1952">
            <v>0</v>
          </cell>
          <cell r="V1952">
            <v>0</v>
          </cell>
        </row>
        <row r="1953">
          <cell r="P1953">
            <v>13</v>
          </cell>
          <cell r="U1953">
            <v>0</v>
          </cell>
          <cell r="V1953">
            <v>0</v>
          </cell>
        </row>
        <row r="1954">
          <cell r="P1954">
            <v>13</v>
          </cell>
          <cell r="U1954">
            <v>0</v>
          </cell>
          <cell r="V1954">
            <v>0</v>
          </cell>
        </row>
        <row r="1955">
          <cell r="P1955">
            <v>13</v>
          </cell>
          <cell r="U1955">
            <v>0</v>
          </cell>
          <cell r="V1955">
            <v>0</v>
          </cell>
        </row>
        <row r="1956">
          <cell r="P1956">
            <v>13</v>
          </cell>
          <cell r="U1956">
            <v>0</v>
          </cell>
          <cell r="V1956">
            <v>0</v>
          </cell>
        </row>
        <row r="1957">
          <cell r="P1957">
            <v>13</v>
          </cell>
          <cell r="U1957">
            <v>0</v>
          </cell>
          <cell r="V1957">
            <v>0</v>
          </cell>
        </row>
        <row r="1958">
          <cell r="P1958">
            <v>13</v>
          </cell>
          <cell r="U1958">
            <v>0</v>
          </cell>
          <cell r="V1958">
            <v>0</v>
          </cell>
        </row>
        <row r="1959">
          <cell r="P1959">
            <v>13</v>
          </cell>
          <cell r="U1959">
            <v>0</v>
          </cell>
          <cell r="V1959">
            <v>0</v>
          </cell>
        </row>
        <row r="1960">
          <cell r="P1960">
            <v>13</v>
          </cell>
          <cell r="U1960">
            <v>0</v>
          </cell>
          <cell r="V1960">
            <v>0</v>
          </cell>
        </row>
        <row r="1961">
          <cell r="P1961">
            <v>13</v>
          </cell>
          <cell r="U1961">
            <v>0</v>
          </cell>
          <cell r="V1961">
            <v>0</v>
          </cell>
        </row>
        <row r="1962">
          <cell r="P1962">
            <v>13</v>
          </cell>
          <cell r="U1962">
            <v>0</v>
          </cell>
          <cell r="V1962">
            <v>0</v>
          </cell>
        </row>
        <row r="1963">
          <cell r="P1963">
            <v>13</v>
          </cell>
          <cell r="U1963">
            <v>0</v>
          </cell>
          <cell r="V1963">
            <v>0</v>
          </cell>
        </row>
        <row r="1964">
          <cell r="P1964">
            <v>13</v>
          </cell>
          <cell r="U1964">
            <v>0</v>
          </cell>
          <cell r="V1964">
            <v>0</v>
          </cell>
        </row>
        <row r="1965">
          <cell r="P1965">
            <v>13</v>
          </cell>
          <cell r="U1965">
            <v>0</v>
          </cell>
          <cell r="V1965">
            <v>0</v>
          </cell>
        </row>
        <row r="1966">
          <cell r="P1966">
            <v>13</v>
          </cell>
          <cell r="U1966">
            <v>0</v>
          </cell>
          <cell r="V1966">
            <v>0</v>
          </cell>
        </row>
        <row r="1967">
          <cell r="P1967">
            <v>13</v>
          </cell>
          <cell r="U1967">
            <v>0</v>
          </cell>
          <cell r="V1967">
            <v>0</v>
          </cell>
        </row>
        <row r="1968">
          <cell r="P1968">
            <v>13</v>
          </cell>
          <cell r="U1968">
            <v>0</v>
          </cell>
          <cell r="V1968">
            <v>0</v>
          </cell>
        </row>
        <row r="1969">
          <cell r="P1969">
            <v>13</v>
          </cell>
          <cell r="U1969">
            <v>0</v>
          </cell>
          <cell r="V1969">
            <v>0</v>
          </cell>
        </row>
        <row r="1970">
          <cell r="P1970">
            <v>13</v>
          </cell>
          <cell r="U1970">
            <v>0</v>
          </cell>
          <cell r="V1970">
            <v>0</v>
          </cell>
        </row>
        <row r="1971">
          <cell r="P1971">
            <v>13</v>
          </cell>
          <cell r="U1971">
            <v>0</v>
          </cell>
          <cell r="V1971">
            <v>0</v>
          </cell>
        </row>
        <row r="1972">
          <cell r="P1972">
            <v>13</v>
          </cell>
          <cell r="U1972">
            <v>0</v>
          </cell>
          <cell r="V1972">
            <v>0</v>
          </cell>
        </row>
        <row r="1973">
          <cell r="P1973">
            <v>13</v>
          </cell>
          <cell r="U1973">
            <v>0</v>
          </cell>
          <cell r="V1973">
            <v>0</v>
          </cell>
        </row>
        <row r="1974">
          <cell r="P1974">
            <v>13</v>
          </cell>
          <cell r="U1974">
            <v>0</v>
          </cell>
          <cell r="V1974">
            <v>0</v>
          </cell>
        </row>
        <row r="1975">
          <cell r="P1975">
            <v>13</v>
          </cell>
          <cell r="U1975">
            <v>0</v>
          </cell>
          <cell r="V1975">
            <v>0</v>
          </cell>
        </row>
        <row r="1976">
          <cell r="P1976">
            <v>13</v>
          </cell>
          <cell r="U1976">
            <v>0</v>
          </cell>
          <cell r="V1976">
            <v>0</v>
          </cell>
        </row>
        <row r="1977">
          <cell r="P1977">
            <v>13</v>
          </cell>
          <cell r="U1977">
            <v>0</v>
          </cell>
          <cell r="V1977">
            <v>0</v>
          </cell>
        </row>
        <row r="1978">
          <cell r="P1978">
            <v>13</v>
          </cell>
          <cell r="U1978">
            <v>0</v>
          </cell>
          <cell r="V1978">
            <v>0</v>
          </cell>
        </row>
        <row r="1979">
          <cell r="P1979">
            <v>13</v>
          </cell>
          <cell r="U1979">
            <v>0</v>
          </cell>
          <cell r="V1979">
            <v>0</v>
          </cell>
        </row>
        <row r="1980">
          <cell r="P1980">
            <v>13</v>
          </cell>
          <cell r="U1980">
            <v>0</v>
          </cell>
          <cell r="V1980">
            <v>0</v>
          </cell>
        </row>
        <row r="1981">
          <cell r="P1981">
            <v>13</v>
          </cell>
          <cell r="U1981">
            <v>0</v>
          </cell>
          <cell r="V1981">
            <v>0</v>
          </cell>
        </row>
        <row r="1982">
          <cell r="P1982">
            <v>13</v>
          </cell>
          <cell r="U1982">
            <v>0</v>
          </cell>
          <cell r="V1982">
            <v>0</v>
          </cell>
        </row>
        <row r="1983">
          <cell r="P1983">
            <v>13</v>
          </cell>
          <cell r="U1983">
            <v>0</v>
          </cell>
          <cell r="V1983">
            <v>0</v>
          </cell>
        </row>
        <row r="1984">
          <cell r="P1984">
            <v>13</v>
          </cell>
          <cell r="U1984">
            <v>0</v>
          </cell>
          <cell r="V1984">
            <v>0</v>
          </cell>
        </row>
        <row r="1985">
          <cell r="P1985">
            <v>13</v>
          </cell>
          <cell r="U1985">
            <v>0</v>
          </cell>
          <cell r="V1985">
            <v>0</v>
          </cell>
        </row>
        <row r="1986">
          <cell r="P1986">
            <v>13</v>
          </cell>
          <cell r="U1986">
            <v>0</v>
          </cell>
          <cell r="V1986">
            <v>0</v>
          </cell>
        </row>
        <row r="1987">
          <cell r="P1987">
            <v>13</v>
          </cell>
          <cell r="U1987">
            <v>0</v>
          </cell>
          <cell r="V1987">
            <v>0</v>
          </cell>
        </row>
        <row r="1988">
          <cell r="P1988">
            <v>13</v>
          </cell>
          <cell r="U1988">
            <v>0</v>
          </cell>
          <cell r="V1988">
            <v>0</v>
          </cell>
        </row>
        <row r="1989">
          <cell r="P1989">
            <v>13</v>
          </cell>
          <cell r="U1989">
            <v>0</v>
          </cell>
          <cell r="V1989">
            <v>0</v>
          </cell>
        </row>
        <row r="1990">
          <cell r="P1990">
            <v>13</v>
          </cell>
          <cell r="U1990">
            <v>0</v>
          </cell>
          <cell r="V1990">
            <v>0</v>
          </cell>
        </row>
        <row r="1991">
          <cell r="P1991">
            <v>13</v>
          </cell>
          <cell r="U1991">
            <v>0</v>
          </cell>
          <cell r="V1991">
            <v>0</v>
          </cell>
        </row>
        <row r="1992">
          <cell r="P1992">
            <v>13</v>
          </cell>
          <cell r="U1992">
            <v>0</v>
          </cell>
          <cell r="V1992">
            <v>0</v>
          </cell>
        </row>
        <row r="1993">
          <cell r="P1993">
            <v>13</v>
          </cell>
          <cell r="U1993">
            <v>0</v>
          </cell>
          <cell r="V1993">
            <v>0</v>
          </cell>
        </row>
        <row r="1994">
          <cell r="P1994">
            <v>13</v>
          </cell>
          <cell r="U1994">
            <v>0</v>
          </cell>
          <cell r="V1994">
            <v>0</v>
          </cell>
        </row>
        <row r="1995">
          <cell r="P1995">
            <v>13</v>
          </cell>
          <cell r="U1995">
            <v>0</v>
          </cell>
          <cell r="V1995">
            <v>0</v>
          </cell>
        </row>
        <row r="1996">
          <cell r="P1996">
            <v>13</v>
          </cell>
          <cell r="U1996">
            <v>0</v>
          </cell>
          <cell r="V1996">
            <v>0</v>
          </cell>
        </row>
        <row r="1997">
          <cell r="P1997">
            <v>13</v>
          </cell>
          <cell r="U1997">
            <v>0</v>
          </cell>
          <cell r="V1997">
            <v>0</v>
          </cell>
        </row>
        <row r="1998">
          <cell r="P1998">
            <v>13</v>
          </cell>
          <cell r="U1998">
            <v>0</v>
          </cell>
          <cell r="V1998">
            <v>0</v>
          </cell>
        </row>
        <row r="1999">
          <cell r="P1999">
            <v>13</v>
          </cell>
          <cell r="U1999">
            <v>0</v>
          </cell>
          <cell r="V1999">
            <v>0</v>
          </cell>
        </row>
        <row r="2000">
          <cell r="P2000">
            <v>13</v>
          </cell>
          <cell r="U2000">
            <v>0</v>
          </cell>
          <cell r="V2000">
            <v>0</v>
          </cell>
        </row>
        <row r="2001">
          <cell r="P2001">
            <v>13</v>
          </cell>
          <cell r="U2001">
            <v>0</v>
          </cell>
          <cell r="V2001">
            <v>0</v>
          </cell>
        </row>
        <row r="2002">
          <cell r="P2002">
            <v>13</v>
          </cell>
          <cell r="U2002">
            <v>0</v>
          </cell>
          <cell r="V2002">
            <v>0</v>
          </cell>
        </row>
        <row r="2003">
          <cell r="P2003">
            <v>13</v>
          </cell>
          <cell r="U2003">
            <v>0</v>
          </cell>
          <cell r="V2003">
            <v>0</v>
          </cell>
        </row>
        <row r="2004">
          <cell r="P2004">
            <v>13</v>
          </cell>
          <cell r="U2004">
            <v>0</v>
          </cell>
          <cell r="V2004">
            <v>0</v>
          </cell>
        </row>
        <row r="2005">
          <cell r="P2005">
            <v>13</v>
          </cell>
          <cell r="U2005">
            <v>0</v>
          </cell>
          <cell r="V2005">
            <v>0</v>
          </cell>
        </row>
        <row r="2006">
          <cell r="P2006">
            <v>13</v>
          </cell>
          <cell r="U2006">
            <v>0</v>
          </cell>
          <cell r="V2006">
            <v>0</v>
          </cell>
        </row>
        <row r="2007">
          <cell r="P2007">
            <v>13</v>
          </cell>
          <cell r="U2007">
            <v>0</v>
          </cell>
          <cell r="V2007">
            <v>0</v>
          </cell>
        </row>
        <row r="2008">
          <cell r="P2008">
            <v>13</v>
          </cell>
          <cell r="U2008">
            <v>0</v>
          </cell>
          <cell r="V2008">
            <v>0</v>
          </cell>
        </row>
        <row r="2009">
          <cell r="P2009">
            <v>13</v>
          </cell>
          <cell r="U2009">
            <v>0</v>
          </cell>
          <cell r="V2009">
            <v>0</v>
          </cell>
        </row>
        <row r="2010">
          <cell r="P2010">
            <v>13</v>
          </cell>
          <cell r="U2010">
            <v>0</v>
          </cell>
          <cell r="V2010">
            <v>0</v>
          </cell>
        </row>
        <row r="2011">
          <cell r="P2011">
            <v>13</v>
          </cell>
          <cell r="U2011">
            <v>0</v>
          </cell>
          <cell r="V2011">
            <v>0</v>
          </cell>
        </row>
        <row r="2012">
          <cell r="P2012">
            <v>13</v>
          </cell>
          <cell r="U2012">
            <v>0</v>
          </cell>
          <cell r="V2012">
            <v>0</v>
          </cell>
        </row>
        <row r="2013">
          <cell r="P2013">
            <v>13</v>
          </cell>
          <cell r="U2013">
            <v>0</v>
          </cell>
          <cell r="V2013">
            <v>0</v>
          </cell>
        </row>
        <row r="2014">
          <cell r="P2014">
            <v>13</v>
          </cell>
          <cell r="U2014">
            <v>0</v>
          </cell>
          <cell r="V2014">
            <v>0</v>
          </cell>
        </row>
        <row r="2015">
          <cell r="P2015">
            <v>13</v>
          </cell>
          <cell r="U2015">
            <v>0</v>
          </cell>
          <cell r="V2015">
            <v>0</v>
          </cell>
        </row>
        <row r="2016">
          <cell r="P2016">
            <v>13</v>
          </cell>
          <cell r="U2016">
            <v>0</v>
          </cell>
          <cell r="V2016">
            <v>0</v>
          </cell>
        </row>
        <row r="2017">
          <cell r="P2017">
            <v>13</v>
          </cell>
          <cell r="U2017">
            <v>0</v>
          </cell>
          <cell r="V2017">
            <v>0</v>
          </cell>
        </row>
        <row r="2018">
          <cell r="P2018">
            <v>13</v>
          </cell>
          <cell r="U2018">
            <v>0</v>
          </cell>
          <cell r="V2018">
            <v>0</v>
          </cell>
        </row>
        <row r="2019">
          <cell r="P2019">
            <v>13</v>
          </cell>
          <cell r="U2019">
            <v>0</v>
          </cell>
          <cell r="V2019">
            <v>0</v>
          </cell>
        </row>
        <row r="2020">
          <cell r="P2020">
            <v>13</v>
          </cell>
          <cell r="U2020">
            <v>0</v>
          </cell>
          <cell r="V2020">
            <v>0</v>
          </cell>
        </row>
        <row r="2021">
          <cell r="P2021">
            <v>13</v>
          </cell>
          <cell r="U2021">
            <v>0</v>
          </cell>
          <cell r="V2021">
            <v>0</v>
          </cell>
        </row>
        <row r="2022">
          <cell r="P2022">
            <v>13</v>
          </cell>
          <cell r="U2022">
            <v>0</v>
          </cell>
          <cell r="V2022">
            <v>0</v>
          </cell>
        </row>
        <row r="2023">
          <cell r="P2023">
            <v>13</v>
          </cell>
          <cell r="U2023">
            <v>0</v>
          </cell>
          <cell r="V2023">
            <v>0</v>
          </cell>
        </row>
        <row r="2024">
          <cell r="P2024">
            <v>13</v>
          </cell>
          <cell r="U2024">
            <v>0</v>
          </cell>
          <cell r="V2024">
            <v>0</v>
          </cell>
        </row>
        <row r="2025">
          <cell r="P2025">
            <v>13</v>
          </cell>
          <cell r="U2025">
            <v>0</v>
          </cell>
          <cell r="V2025">
            <v>0</v>
          </cell>
        </row>
        <row r="2026">
          <cell r="P2026">
            <v>13</v>
          </cell>
          <cell r="U2026">
            <v>0</v>
          </cell>
          <cell r="V2026">
            <v>0</v>
          </cell>
        </row>
        <row r="2027">
          <cell r="P2027">
            <v>13</v>
          </cell>
          <cell r="U2027">
            <v>0.15</v>
          </cell>
          <cell r="V2027">
            <v>0.69</v>
          </cell>
        </row>
        <row r="2028">
          <cell r="P2028">
            <v>13</v>
          </cell>
          <cell r="U2028">
            <v>0</v>
          </cell>
          <cell r="V2028">
            <v>1.55</v>
          </cell>
        </row>
        <row r="2029">
          <cell r="P2029">
            <v>13</v>
          </cell>
          <cell r="U2029">
            <v>-1.02</v>
          </cell>
          <cell r="V2029">
            <v>-2.62</v>
          </cell>
        </row>
        <row r="2030">
          <cell r="P2030">
            <v>13</v>
          </cell>
          <cell r="U2030">
            <v>0</v>
          </cell>
          <cell r="V2030">
            <v>0</v>
          </cell>
        </row>
        <row r="2031">
          <cell r="P2031">
            <v>13</v>
          </cell>
          <cell r="U2031">
            <v>0</v>
          </cell>
          <cell r="V2031">
            <v>0</v>
          </cell>
        </row>
        <row r="2032">
          <cell r="P2032">
            <v>13</v>
          </cell>
          <cell r="U2032">
            <v>0</v>
          </cell>
          <cell r="V2032">
            <v>0</v>
          </cell>
        </row>
        <row r="2033">
          <cell r="P2033">
            <v>13</v>
          </cell>
          <cell r="U2033">
            <v>0</v>
          </cell>
          <cell r="V2033">
            <v>0</v>
          </cell>
        </row>
        <row r="2034">
          <cell r="P2034">
            <v>13</v>
          </cell>
          <cell r="U2034">
            <v>0</v>
          </cell>
          <cell r="V2034">
            <v>0</v>
          </cell>
        </row>
        <row r="2035">
          <cell r="P2035">
            <v>13</v>
          </cell>
          <cell r="U2035">
            <v>0</v>
          </cell>
          <cell r="V2035">
            <v>0</v>
          </cell>
        </row>
        <row r="2036">
          <cell r="U2036">
            <v>0</v>
          </cell>
          <cell r="V2036">
            <v>0</v>
          </cell>
        </row>
        <row r="2037">
          <cell r="P2037">
            <v>97</v>
          </cell>
          <cell r="U2037">
            <v>0</v>
          </cell>
          <cell r="V2037">
            <v>0</v>
          </cell>
        </row>
        <row r="2038">
          <cell r="U2038">
            <v>0</v>
          </cell>
          <cell r="V2038">
            <v>0</v>
          </cell>
        </row>
        <row r="2039">
          <cell r="P2039">
            <v>97</v>
          </cell>
          <cell r="U2039">
            <v>0</v>
          </cell>
          <cell r="V2039">
            <v>0</v>
          </cell>
        </row>
        <row r="2040">
          <cell r="P2040">
            <v>97</v>
          </cell>
          <cell r="U2040">
            <v>0</v>
          </cell>
          <cell r="V2040">
            <v>0</v>
          </cell>
        </row>
        <row r="2041">
          <cell r="P2041">
            <v>97</v>
          </cell>
          <cell r="U2041">
            <v>0</v>
          </cell>
          <cell r="V2041">
            <v>0</v>
          </cell>
        </row>
        <row r="2042">
          <cell r="P2042">
            <v>97</v>
          </cell>
          <cell r="U2042">
            <v>0</v>
          </cell>
          <cell r="V2042">
            <v>0</v>
          </cell>
        </row>
        <row r="2043">
          <cell r="P2043">
            <v>97</v>
          </cell>
          <cell r="U2043">
            <v>0</v>
          </cell>
          <cell r="V2043">
            <v>0</v>
          </cell>
        </row>
        <row r="2044">
          <cell r="P2044">
            <v>97</v>
          </cell>
          <cell r="U2044">
            <v>0</v>
          </cell>
          <cell r="V2044">
            <v>0</v>
          </cell>
        </row>
        <row r="2045">
          <cell r="P2045">
            <v>97</v>
          </cell>
          <cell r="U2045">
            <v>0</v>
          </cell>
          <cell r="V2045">
            <v>0</v>
          </cell>
        </row>
        <row r="2046">
          <cell r="U2046">
            <v>0</v>
          </cell>
          <cell r="V2046">
            <v>0</v>
          </cell>
        </row>
        <row r="2047">
          <cell r="P2047">
            <v>475</v>
          </cell>
          <cell r="U2047">
            <v>0</v>
          </cell>
          <cell r="V2047">
            <v>0</v>
          </cell>
        </row>
        <row r="2048">
          <cell r="U2048">
            <v>0</v>
          </cell>
          <cell r="V2048">
            <v>0</v>
          </cell>
        </row>
        <row r="2049">
          <cell r="P2049">
            <v>475</v>
          </cell>
          <cell r="U2049">
            <v>0</v>
          </cell>
          <cell r="V2049">
            <v>0</v>
          </cell>
        </row>
        <row r="2050">
          <cell r="P2050">
            <v>475</v>
          </cell>
          <cell r="U2050">
            <v>0</v>
          </cell>
          <cell r="V2050">
            <v>0</v>
          </cell>
        </row>
        <row r="2051">
          <cell r="P2051">
            <v>475</v>
          </cell>
          <cell r="U2051">
            <v>0</v>
          </cell>
          <cell r="V2051">
            <v>0</v>
          </cell>
        </row>
        <row r="2052">
          <cell r="P2052">
            <v>475</v>
          </cell>
          <cell r="U2052">
            <v>0</v>
          </cell>
          <cell r="V2052">
            <v>0</v>
          </cell>
        </row>
        <row r="2053">
          <cell r="U2053">
            <v>0</v>
          </cell>
          <cell r="V2053">
            <v>0</v>
          </cell>
        </row>
        <row r="2054">
          <cell r="P2054">
            <v>377</v>
          </cell>
          <cell r="U2054">
            <v>0</v>
          </cell>
          <cell r="V2054">
            <v>0</v>
          </cell>
        </row>
        <row r="2055">
          <cell r="U2055">
            <v>0</v>
          </cell>
          <cell r="V2055">
            <v>0</v>
          </cell>
        </row>
        <row r="2056">
          <cell r="P2056">
            <v>25</v>
          </cell>
          <cell r="U2056">
            <v>0</v>
          </cell>
          <cell r="V2056">
            <v>0</v>
          </cell>
        </row>
        <row r="2057">
          <cell r="U2057">
            <v>0</v>
          </cell>
          <cell r="V2057">
            <v>0</v>
          </cell>
        </row>
        <row r="2058">
          <cell r="P2058">
            <v>25</v>
          </cell>
          <cell r="U2058">
            <v>0</v>
          </cell>
          <cell r="V2058">
            <v>0</v>
          </cell>
        </row>
        <row r="2059">
          <cell r="P2059">
            <v>25</v>
          </cell>
          <cell r="U2059">
            <v>0</v>
          </cell>
          <cell r="V2059">
            <v>0</v>
          </cell>
        </row>
        <row r="2060">
          <cell r="P2060">
            <v>25</v>
          </cell>
          <cell r="U2060">
            <v>0</v>
          </cell>
          <cell r="V2060">
            <v>0</v>
          </cell>
        </row>
        <row r="2061">
          <cell r="U2061">
            <v>0</v>
          </cell>
          <cell r="V2061">
            <v>0</v>
          </cell>
        </row>
        <row r="2062">
          <cell r="P2062">
            <v>77</v>
          </cell>
          <cell r="U2062">
            <v>-57.8</v>
          </cell>
          <cell r="V2062">
            <v>-77.34</v>
          </cell>
        </row>
        <row r="2063">
          <cell r="U2063">
            <v>0</v>
          </cell>
          <cell r="V2063">
            <v>0</v>
          </cell>
        </row>
        <row r="2064">
          <cell r="P2064">
            <v>70</v>
          </cell>
          <cell r="U2064">
            <v>-0.37</v>
          </cell>
          <cell r="V2064">
            <v>-0.45</v>
          </cell>
        </row>
        <row r="2065">
          <cell r="U2065">
            <v>0</v>
          </cell>
          <cell r="V2065">
            <v>0</v>
          </cell>
        </row>
        <row r="2066">
          <cell r="P2066">
            <v>70</v>
          </cell>
          <cell r="U2066">
            <v>-0.37</v>
          </cell>
          <cell r="V2066">
            <v>-0.45</v>
          </cell>
        </row>
        <row r="2067">
          <cell r="P2067">
            <v>70</v>
          </cell>
          <cell r="U2067">
            <v>0</v>
          </cell>
          <cell r="V2067">
            <v>0</v>
          </cell>
        </row>
        <row r="2068">
          <cell r="P2068">
            <v>70</v>
          </cell>
          <cell r="U2068">
            <v>0</v>
          </cell>
          <cell r="V2068">
            <v>0</v>
          </cell>
        </row>
        <row r="2069">
          <cell r="U2069">
            <v>0</v>
          </cell>
          <cell r="V2069">
            <v>0</v>
          </cell>
        </row>
        <row r="2070">
          <cell r="P2070">
            <v>498</v>
          </cell>
          <cell r="U2070">
            <v>-57.42</v>
          </cell>
          <cell r="V2070">
            <v>-76.89</v>
          </cell>
        </row>
        <row r="2071">
          <cell r="U2071">
            <v>0</v>
          </cell>
          <cell r="V2071">
            <v>0</v>
          </cell>
        </row>
        <row r="2072">
          <cell r="P2072">
            <v>82</v>
          </cell>
          <cell r="U2072">
            <v>0</v>
          </cell>
          <cell r="V2072">
            <v>0</v>
          </cell>
        </row>
        <row r="2073">
          <cell r="U2073">
            <v>0</v>
          </cell>
          <cell r="V2073">
            <v>0</v>
          </cell>
        </row>
        <row r="2074">
          <cell r="P2074">
            <v>82</v>
          </cell>
          <cell r="U2074">
            <v>0</v>
          </cell>
          <cell r="V2074">
            <v>0</v>
          </cell>
        </row>
        <row r="2075">
          <cell r="P2075">
            <v>82</v>
          </cell>
          <cell r="U2075">
            <v>0</v>
          </cell>
          <cell r="V2075">
            <v>0</v>
          </cell>
        </row>
        <row r="2076">
          <cell r="P2076">
            <v>82</v>
          </cell>
          <cell r="U2076">
            <v>0</v>
          </cell>
          <cell r="V2076">
            <v>0</v>
          </cell>
        </row>
        <row r="2077">
          <cell r="U2077">
            <v>0</v>
          </cell>
          <cell r="V2077">
            <v>0</v>
          </cell>
        </row>
        <row r="2078">
          <cell r="P2078">
            <v>98</v>
          </cell>
          <cell r="U2078">
            <v>-57.42</v>
          </cell>
          <cell r="V2078">
            <v>-76.89</v>
          </cell>
        </row>
        <row r="2079">
          <cell r="U2079">
            <v>0</v>
          </cell>
          <cell r="V2079">
            <v>0</v>
          </cell>
        </row>
        <row r="2080">
          <cell r="P2080">
            <v>98</v>
          </cell>
          <cell r="U2080">
            <v>-7.86</v>
          </cell>
          <cell r="V2080">
            <v>-16.059999999999999</v>
          </cell>
        </row>
        <row r="2081">
          <cell r="P2081">
            <v>98</v>
          </cell>
          <cell r="U2081">
            <v>-3.17</v>
          </cell>
          <cell r="V2081">
            <v>-2.78</v>
          </cell>
        </row>
        <row r="2082">
          <cell r="P2082">
            <v>98</v>
          </cell>
          <cell r="U2082">
            <v>-37.659999999999997</v>
          </cell>
          <cell r="V2082">
            <v>-53.08</v>
          </cell>
        </row>
        <row r="2083">
          <cell r="P2083">
            <v>98</v>
          </cell>
          <cell r="U2083">
            <v>-4.76</v>
          </cell>
          <cell r="V2083">
            <v>-1.95</v>
          </cell>
        </row>
        <row r="2084">
          <cell r="P2084">
            <v>98</v>
          </cell>
          <cell r="U2084">
            <v>-3.96</v>
          </cell>
          <cell r="V2084">
            <v>-3.01</v>
          </cell>
        </row>
        <row r="2085">
          <cell r="P2085">
            <v>98</v>
          </cell>
          <cell r="U2085">
            <v>0</v>
          </cell>
          <cell r="V2085">
            <v>0</v>
          </cell>
        </row>
        <row r="2086">
          <cell r="P2086">
            <v>98</v>
          </cell>
          <cell r="U2086">
            <v>0</v>
          </cell>
          <cell r="V2086">
            <v>0</v>
          </cell>
        </row>
        <row r="2087">
          <cell r="P2087">
            <v>98</v>
          </cell>
          <cell r="U2087">
            <v>0</v>
          </cell>
          <cell r="V2087">
            <v>0</v>
          </cell>
        </row>
        <row r="2088">
          <cell r="P2088">
            <v>98</v>
          </cell>
          <cell r="U2088">
            <v>0</v>
          </cell>
          <cell r="V2088">
            <v>0</v>
          </cell>
        </row>
        <row r="2089">
          <cell r="P2089">
            <v>98</v>
          </cell>
          <cell r="U2089">
            <v>0</v>
          </cell>
          <cell r="V2089">
            <v>0</v>
          </cell>
        </row>
        <row r="2090">
          <cell r="P2090">
            <v>98</v>
          </cell>
          <cell r="U2090">
            <v>0</v>
          </cell>
          <cell r="V2090">
            <v>0</v>
          </cell>
        </row>
        <row r="2091">
          <cell r="P2091">
            <v>98</v>
          </cell>
          <cell r="U2091">
            <v>0</v>
          </cell>
          <cell r="V2091">
            <v>0</v>
          </cell>
        </row>
        <row r="2092">
          <cell r="P2092">
            <v>98</v>
          </cell>
          <cell r="U2092">
            <v>0</v>
          </cell>
          <cell r="V2092">
            <v>0</v>
          </cell>
        </row>
        <row r="2093">
          <cell r="P2093">
            <v>98</v>
          </cell>
          <cell r="U2093">
            <v>0</v>
          </cell>
          <cell r="V2093">
            <v>0</v>
          </cell>
        </row>
        <row r="2094">
          <cell r="P2094">
            <v>98</v>
          </cell>
          <cell r="U2094">
            <v>0</v>
          </cell>
          <cell r="V2094">
            <v>0</v>
          </cell>
        </row>
        <row r="2095">
          <cell r="P2095">
            <v>98</v>
          </cell>
          <cell r="U2095">
            <v>0</v>
          </cell>
          <cell r="V2095">
            <v>0</v>
          </cell>
        </row>
        <row r="2096">
          <cell r="P2096">
            <v>98</v>
          </cell>
          <cell r="U2096">
            <v>0</v>
          </cell>
          <cell r="V2096">
            <v>0</v>
          </cell>
        </row>
        <row r="2097">
          <cell r="P2097">
            <v>98</v>
          </cell>
          <cell r="U2097">
            <v>0</v>
          </cell>
          <cell r="V2097">
            <v>0</v>
          </cell>
        </row>
        <row r="2098">
          <cell r="P2098">
            <v>98</v>
          </cell>
          <cell r="U2098">
            <v>0</v>
          </cell>
          <cell r="V2098">
            <v>0</v>
          </cell>
        </row>
        <row r="2099">
          <cell r="P2099">
            <v>98</v>
          </cell>
          <cell r="U2099">
            <v>0</v>
          </cell>
          <cell r="V2099">
            <v>0</v>
          </cell>
        </row>
        <row r="2100">
          <cell r="P2100">
            <v>98</v>
          </cell>
          <cell r="U2100">
            <v>0</v>
          </cell>
          <cell r="V2100">
            <v>0</v>
          </cell>
        </row>
        <row r="2101">
          <cell r="P2101">
            <v>98</v>
          </cell>
          <cell r="U2101">
            <v>0</v>
          </cell>
          <cell r="V2101">
            <v>0</v>
          </cell>
        </row>
        <row r="2102">
          <cell r="U2102">
            <v>0</v>
          </cell>
          <cell r="V2102">
            <v>0</v>
          </cell>
        </row>
        <row r="2103">
          <cell r="P2103">
            <v>99</v>
          </cell>
          <cell r="U2103">
            <v>0</v>
          </cell>
          <cell r="V2103">
            <v>0</v>
          </cell>
        </row>
        <row r="2104">
          <cell r="U2104">
            <v>0</v>
          </cell>
          <cell r="V2104">
            <v>0</v>
          </cell>
        </row>
        <row r="2105">
          <cell r="P2105">
            <v>99</v>
          </cell>
          <cell r="U2105">
            <v>0</v>
          </cell>
          <cell r="V2105">
            <v>0</v>
          </cell>
        </row>
        <row r="2106">
          <cell r="P2106">
            <v>99</v>
          </cell>
          <cell r="U2106">
            <v>0</v>
          </cell>
          <cell r="V2106">
            <v>0</v>
          </cell>
        </row>
        <row r="2107">
          <cell r="P2107">
            <v>99</v>
          </cell>
          <cell r="U2107">
            <v>0</v>
          </cell>
          <cell r="V2107">
            <v>0</v>
          </cell>
        </row>
        <row r="2108">
          <cell r="P2108">
            <v>99</v>
          </cell>
          <cell r="U2108">
            <v>0</v>
          </cell>
          <cell r="V2108">
            <v>0</v>
          </cell>
        </row>
        <row r="2109">
          <cell r="P2109">
            <v>99</v>
          </cell>
          <cell r="U2109">
            <v>0</v>
          </cell>
          <cell r="V2109">
            <v>0</v>
          </cell>
        </row>
        <row r="2110">
          <cell r="U2110">
            <v>0</v>
          </cell>
          <cell r="V2110">
            <v>0</v>
          </cell>
        </row>
        <row r="2111">
          <cell r="P2111">
            <v>478</v>
          </cell>
          <cell r="U2111">
            <v>0</v>
          </cell>
          <cell r="V2111">
            <v>0</v>
          </cell>
        </row>
        <row r="2112">
          <cell r="U2112">
            <v>0</v>
          </cell>
          <cell r="V2112">
            <v>0</v>
          </cell>
        </row>
        <row r="2113">
          <cell r="P2113">
            <v>462</v>
          </cell>
          <cell r="U2113">
            <v>0</v>
          </cell>
          <cell r="V2113">
            <v>0</v>
          </cell>
        </row>
        <row r="2114">
          <cell r="U2114">
            <v>0</v>
          </cell>
          <cell r="V2114">
            <v>0</v>
          </cell>
        </row>
        <row r="2115">
          <cell r="P2115">
            <v>462</v>
          </cell>
          <cell r="U2115">
            <v>0</v>
          </cell>
          <cell r="V2115">
            <v>0</v>
          </cell>
        </row>
        <row r="2116">
          <cell r="P2116">
            <v>462</v>
          </cell>
          <cell r="U2116">
            <v>0</v>
          </cell>
          <cell r="V2116">
            <v>0</v>
          </cell>
        </row>
        <row r="2117">
          <cell r="P2117">
            <v>462</v>
          </cell>
          <cell r="U2117">
            <v>0</v>
          </cell>
          <cell r="V2117">
            <v>0</v>
          </cell>
        </row>
        <row r="2118">
          <cell r="U2118">
            <v>0</v>
          </cell>
          <cell r="V2118">
            <v>0</v>
          </cell>
        </row>
        <row r="2119">
          <cell r="P2119">
            <v>473</v>
          </cell>
          <cell r="U2119">
            <v>0</v>
          </cell>
          <cell r="V2119">
            <v>0</v>
          </cell>
        </row>
        <row r="2120">
          <cell r="U2120">
            <v>0</v>
          </cell>
          <cell r="V2120">
            <v>0</v>
          </cell>
        </row>
        <row r="2121">
          <cell r="P2121">
            <v>473</v>
          </cell>
          <cell r="U2121">
            <v>0</v>
          </cell>
          <cell r="V2121">
            <v>0</v>
          </cell>
        </row>
        <row r="2122">
          <cell r="P2122">
            <v>473</v>
          </cell>
          <cell r="U2122">
            <v>0</v>
          </cell>
          <cell r="V2122">
            <v>0</v>
          </cell>
        </row>
        <row r="2123">
          <cell r="P2123">
            <v>473</v>
          </cell>
          <cell r="U2123">
            <v>0</v>
          </cell>
          <cell r="V2123">
            <v>0</v>
          </cell>
        </row>
        <row r="2124">
          <cell r="U2124">
            <v>0</v>
          </cell>
          <cell r="V2124">
            <v>0</v>
          </cell>
        </row>
        <row r="2125">
          <cell r="P2125">
            <v>481</v>
          </cell>
          <cell r="U2125">
            <v>0</v>
          </cell>
          <cell r="V2125">
            <v>0</v>
          </cell>
        </row>
        <row r="2126">
          <cell r="U2126">
            <v>0</v>
          </cell>
          <cell r="V2126">
            <v>0</v>
          </cell>
        </row>
        <row r="2127">
          <cell r="P2127">
            <v>481</v>
          </cell>
          <cell r="U2127">
            <v>0</v>
          </cell>
          <cell r="V2127">
            <v>0</v>
          </cell>
        </row>
        <row r="2128">
          <cell r="P2128">
            <v>481</v>
          </cell>
          <cell r="U2128">
            <v>0</v>
          </cell>
          <cell r="V2128">
            <v>0</v>
          </cell>
        </row>
        <row r="2129">
          <cell r="P2129">
            <v>481</v>
          </cell>
          <cell r="U2129">
            <v>0</v>
          </cell>
          <cell r="V2129">
            <v>0</v>
          </cell>
        </row>
        <row r="2130">
          <cell r="U2130">
            <v>0</v>
          </cell>
          <cell r="V2130">
            <v>0</v>
          </cell>
        </row>
        <row r="2131">
          <cell r="P2131">
            <v>78</v>
          </cell>
          <cell r="U2131">
            <v>-76.760000000000005</v>
          </cell>
          <cell r="V2131">
            <v>-70.58</v>
          </cell>
        </row>
        <row r="2132">
          <cell r="U2132">
            <v>0</v>
          </cell>
          <cell r="V2132">
            <v>0</v>
          </cell>
        </row>
        <row r="2133">
          <cell r="P2133">
            <v>120</v>
          </cell>
          <cell r="U2133">
            <v>-1.23</v>
          </cell>
          <cell r="V2133">
            <v>-0.98</v>
          </cell>
        </row>
        <row r="2134">
          <cell r="U2134">
            <v>0</v>
          </cell>
          <cell r="V2134">
            <v>0</v>
          </cell>
        </row>
        <row r="2135">
          <cell r="P2135">
            <v>120</v>
          </cell>
          <cell r="U2135">
            <v>0</v>
          </cell>
          <cell r="V2135">
            <v>0</v>
          </cell>
        </row>
        <row r="2136">
          <cell r="P2136">
            <v>120</v>
          </cell>
          <cell r="U2136">
            <v>-0.03</v>
          </cell>
          <cell r="V2136">
            <v>-0.02</v>
          </cell>
        </row>
        <row r="2137">
          <cell r="P2137">
            <v>120</v>
          </cell>
          <cell r="U2137">
            <v>0</v>
          </cell>
          <cell r="V2137">
            <v>0</v>
          </cell>
        </row>
        <row r="2138">
          <cell r="P2138">
            <v>120</v>
          </cell>
          <cell r="U2138">
            <v>-1.1599999999999999</v>
          </cell>
          <cell r="V2138">
            <v>-0.91</v>
          </cell>
        </row>
        <row r="2139">
          <cell r="P2139">
            <v>120</v>
          </cell>
          <cell r="U2139">
            <v>0</v>
          </cell>
          <cell r="V2139">
            <v>0</v>
          </cell>
        </row>
        <row r="2140">
          <cell r="P2140">
            <v>120</v>
          </cell>
          <cell r="U2140">
            <v>0</v>
          </cell>
          <cell r="V2140">
            <v>0</v>
          </cell>
        </row>
        <row r="2141">
          <cell r="P2141">
            <v>120</v>
          </cell>
          <cell r="U2141">
            <v>0</v>
          </cell>
          <cell r="V2141">
            <v>0</v>
          </cell>
        </row>
        <row r="2142">
          <cell r="P2142">
            <v>120</v>
          </cell>
          <cell r="U2142">
            <v>0</v>
          </cell>
          <cell r="V2142">
            <v>0</v>
          </cell>
        </row>
        <row r="2143">
          <cell r="P2143">
            <v>120</v>
          </cell>
          <cell r="U2143">
            <v>0</v>
          </cell>
          <cell r="V2143">
            <v>0</v>
          </cell>
        </row>
        <row r="2144">
          <cell r="P2144">
            <v>120</v>
          </cell>
          <cell r="U2144">
            <v>-0.05</v>
          </cell>
          <cell r="V2144">
            <v>-0.04</v>
          </cell>
        </row>
        <row r="2145">
          <cell r="U2145">
            <v>0</v>
          </cell>
          <cell r="V2145">
            <v>0</v>
          </cell>
        </row>
        <row r="2146">
          <cell r="P2146">
            <v>125</v>
          </cell>
          <cell r="U2146">
            <v>-0.2</v>
          </cell>
          <cell r="V2146">
            <v>-0.6</v>
          </cell>
        </row>
        <row r="2147">
          <cell r="U2147">
            <v>0</v>
          </cell>
          <cell r="V2147">
            <v>0</v>
          </cell>
        </row>
        <row r="2148">
          <cell r="P2148">
            <v>125</v>
          </cell>
          <cell r="U2148">
            <v>-0.2</v>
          </cell>
          <cell r="V2148">
            <v>-0.6</v>
          </cell>
        </row>
        <row r="2149">
          <cell r="U2149">
            <v>0</v>
          </cell>
          <cell r="V2149">
            <v>0</v>
          </cell>
        </row>
        <row r="2150">
          <cell r="P2150">
            <v>102</v>
          </cell>
          <cell r="U2150">
            <v>0</v>
          </cell>
          <cell r="V2150">
            <v>0</v>
          </cell>
        </row>
        <row r="2151">
          <cell r="U2151">
            <v>0</v>
          </cell>
          <cell r="V2151">
            <v>0</v>
          </cell>
        </row>
        <row r="2152">
          <cell r="P2152">
            <v>102</v>
          </cell>
          <cell r="U2152">
            <v>0</v>
          </cell>
          <cell r="V2152">
            <v>0</v>
          </cell>
        </row>
        <row r="2153">
          <cell r="P2153">
            <v>102</v>
          </cell>
          <cell r="U2153">
            <v>0</v>
          </cell>
          <cell r="V2153">
            <v>0</v>
          </cell>
        </row>
        <row r="2154">
          <cell r="P2154">
            <v>102</v>
          </cell>
          <cell r="U2154">
            <v>0</v>
          </cell>
          <cell r="V2154">
            <v>0</v>
          </cell>
        </row>
        <row r="2155">
          <cell r="P2155">
            <v>102</v>
          </cell>
          <cell r="U2155">
            <v>0</v>
          </cell>
          <cell r="V2155">
            <v>0</v>
          </cell>
        </row>
        <row r="2156">
          <cell r="P2156">
            <v>102</v>
          </cell>
          <cell r="U2156">
            <v>0</v>
          </cell>
          <cell r="V2156">
            <v>0</v>
          </cell>
        </row>
        <row r="2157">
          <cell r="P2157">
            <v>102</v>
          </cell>
          <cell r="U2157">
            <v>0</v>
          </cell>
          <cell r="V2157">
            <v>0</v>
          </cell>
        </row>
        <row r="2158">
          <cell r="P2158">
            <v>102</v>
          </cell>
          <cell r="U2158">
            <v>0</v>
          </cell>
          <cell r="V2158">
            <v>0</v>
          </cell>
        </row>
        <row r="2159">
          <cell r="P2159">
            <v>102</v>
          </cell>
          <cell r="U2159">
            <v>0</v>
          </cell>
          <cell r="V2159">
            <v>0</v>
          </cell>
        </row>
        <row r="2160">
          <cell r="P2160">
            <v>102</v>
          </cell>
          <cell r="U2160">
            <v>0</v>
          </cell>
          <cell r="V2160">
            <v>0</v>
          </cell>
        </row>
        <row r="2161">
          <cell r="P2161">
            <v>102</v>
          </cell>
          <cell r="U2161">
            <v>0</v>
          </cell>
          <cell r="V2161">
            <v>0</v>
          </cell>
        </row>
        <row r="2162">
          <cell r="U2162">
            <v>0</v>
          </cell>
          <cell r="V2162">
            <v>0</v>
          </cell>
        </row>
        <row r="2163">
          <cell r="P2163">
            <v>103</v>
          </cell>
          <cell r="U2163">
            <v>0</v>
          </cell>
          <cell r="V2163">
            <v>0</v>
          </cell>
        </row>
        <row r="2164">
          <cell r="U2164">
            <v>0</v>
          </cell>
          <cell r="V2164">
            <v>0</v>
          </cell>
        </row>
        <row r="2165">
          <cell r="P2165">
            <v>103</v>
          </cell>
          <cell r="U2165">
            <v>0</v>
          </cell>
          <cell r="V2165">
            <v>0</v>
          </cell>
        </row>
        <row r="2166">
          <cell r="P2166">
            <v>103</v>
          </cell>
          <cell r="U2166">
            <v>0</v>
          </cell>
          <cell r="V2166">
            <v>0</v>
          </cell>
        </row>
        <row r="2167">
          <cell r="U2167">
            <v>0</v>
          </cell>
          <cell r="V2167">
            <v>0</v>
          </cell>
        </row>
        <row r="2168">
          <cell r="P2168">
            <v>116</v>
          </cell>
          <cell r="U2168">
            <v>-22.4</v>
          </cell>
          <cell r="V2168">
            <v>-21.61</v>
          </cell>
        </row>
        <row r="2169">
          <cell r="U2169">
            <v>0</v>
          </cell>
          <cell r="V2169">
            <v>0</v>
          </cell>
        </row>
        <row r="2170">
          <cell r="P2170">
            <v>116</v>
          </cell>
          <cell r="U2170">
            <v>-0.1</v>
          </cell>
          <cell r="V2170">
            <v>-0.11</v>
          </cell>
        </row>
        <row r="2171">
          <cell r="P2171">
            <v>116</v>
          </cell>
          <cell r="U2171">
            <v>-3.49</v>
          </cell>
          <cell r="V2171">
            <v>-4.0599999999999996</v>
          </cell>
        </row>
        <row r="2172">
          <cell r="P2172">
            <v>116</v>
          </cell>
          <cell r="U2172">
            <v>-0.39</v>
          </cell>
          <cell r="V2172">
            <v>-0.27</v>
          </cell>
        </row>
        <row r="2173">
          <cell r="P2173">
            <v>116</v>
          </cell>
          <cell r="U2173">
            <v>-16.89</v>
          </cell>
          <cell r="V2173">
            <v>-16.510000000000002</v>
          </cell>
        </row>
        <row r="2174">
          <cell r="P2174">
            <v>116</v>
          </cell>
          <cell r="U2174">
            <v>-0.04</v>
          </cell>
          <cell r="V2174">
            <v>-0.06</v>
          </cell>
        </row>
        <row r="2175">
          <cell r="P2175">
            <v>116</v>
          </cell>
          <cell r="U2175">
            <v>-0.01</v>
          </cell>
          <cell r="V2175">
            <v>0</v>
          </cell>
        </row>
        <row r="2176">
          <cell r="P2176">
            <v>116</v>
          </cell>
          <cell r="U2176">
            <v>0</v>
          </cell>
          <cell r="V2176">
            <v>0</v>
          </cell>
        </row>
        <row r="2177">
          <cell r="P2177">
            <v>116</v>
          </cell>
          <cell r="U2177">
            <v>0</v>
          </cell>
          <cell r="V2177">
            <v>0</v>
          </cell>
        </row>
        <row r="2178">
          <cell r="P2178">
            <v>116</v>
          </cell>
          <cell r="U2178">
            <v>-1.47</v>
          </cell>
          <cell r="V2178">
            <v>-0.6</v>
          </cell>
        </row>
        <row r="2179">
          <cell r="P2179">
            <v>116</v>
          </cell>
          <cell r="U2179">
            <v>0</v>
          </cell>
          <cell r="V2179">
            <v>0</v>
          </cell>
        </row>
        <row r="2180">
          <cell r="U2180">
            <v>0</v>
          </cell>
          <cell r="V2180">
            <v>0</v>
          </cell>
        </row>
        <row r="2181">
          <cell r="P2181">
            <v>119</v>
          </cell>
          <cell r="U2181">
            <v>-52.92</v>
          </cell>
          <cell r="V2181">
            <v>-47.4</v>
          </cell>
        </row>
        <row r="2182">
          <cell r="U2182">
            <v>0</v>
          </cell>
          <cell r="V2182">
            <v>0</v>
          </cell>
        </row>
        <row r="2183">
          <cell r="P2183">
            <v>115</v>
          </cell>
          <cell r="U2183">
            <v>0</v>
          </cell>
          <cell r="V2183">
            <v>0</v>
          </cell>
        </row>
        <row r="2184">
          <cell r="U2184">
            <v>0</v>
          </cell>
          <cell r="V2184">
            <v>0</v>
          </cell>
        </row>
        <row r="2185">
          <cell r="P2185">
            <v>115</v>
          </cell>
          <cell r="U2185">
            <v>0</v>
          </cell>
          <cell r="V2185">
            <v>0</v>
          </cell>
        </row>
        <row r="2186">
          <cell r="P2186">
            <v>115</v>
          </cell>
          <cell r="U2186">
            <v>0</v>
          </cell>
          <cell r="V2186">
            <v>0</v>
          </cell>
        </row>
        <row r="2187">
          <cell r="P2187">
            <v>115</v>
          </cell>
          <cell r="U2187">
            <v>0</v>
          </cell>
          <cell r="V2187">
            <v>0</v>
          </cell>
        </row>
        <row r="2188">
          <cell r="U2188">
            <v>0</v>
          </cell>
          <cell r="V2188">
            <v>0</v>
          </cell>
        </row>
        <row r="2189">
          <cell r="P2189">
            <v>124</v>
          </cell>
          <cell r="U2189">
            <v>0</v>
          </cell>
          <cell r="V2189">
            <v>0</v>
          </cell>
        </row>
        <row r="2190">
          <cell r="U2190">
            <v>0</v>
          </cell>
          <cell r="V2190">
            <v>0</v>
          </cell>
        </row>
        <row r="2191">
          <cell r="P2191">
            <v>124</v>
          </cell>
          <cell r="U2191">
            <v>0</v>
          </cell>
          <cell r="V2191">
            <v>0</v>
          </cell>
        </row>
        <row r="2192">
          <cell r="U2192">
            <v>0</v>
          </cell>
          <cell r="V2192">
            <v>0</v>
          </cell>
        </row>
        <row r="2193">
          <cell r="P2193">
            <v>118</v>
          </cell>
          <cell r="U2193">
            <v>-52.92</v>
          </cell>
          <cell r="V2193">
            <v>-47.4</v>
          </cell>
        </row>
        <row r="2194">
          <cell r="U2194">
            <v>0</v>
          </cell>
          <cell r="V2194">
            <v>0</v>
          </cell>
        </row>
        <row r="2195">
          <cell r="P2195">
            <v>118</v>
          </cell>
          <cell r="U2195">
            <v>0</v>
          </cell>
          <cell r="V2195">
            <v>0</v>
          </cell>
        </row>
        <row r="2196">
          <cell r="P2196">
            <v>118</v>
          </cell>
          <cell r="U2196">
            <v>0</v>
          </cell>
          <cell r="V2196">
            <v>0</v>
          </cell>
        </row>
        <row r="2197">
          <cell r="P2197">
            <v>118</v>
          </cell>
          <cell r="U2197">
            <v>0</v>
          </cell>
          <cell r="V2197">
            <v>0</v>
          </cell>
        </row>
        <row r="2198">
          <cell r="P2198">
            <v>118</v>
          </cell>
          <cell r="U2198">
            <v>0</v>
          </cell>
          <cell r="V2198">
            <v>0</v>
          </cell>
        </row>
        <row r="2199">
          <cell r="P2199">
            <v>118</v>
          </cell>
          <cell r="U2199">
            <v>0</v>
          </cell>
          <cell r="V2199">
            <v>0</v>
          </cell>
        </row>
        <row r="2200">
          <cell r="P2200">
            <v>118</v>
          </cell>
          <cell r="U2200">
            <v>0</v>
          </cell>
          <cell r="V2200">
            <v>0</v>
          </cell>
        </row>
        <row r="2201">
          <cell r="P2201">
            <v>118</v>
          </cell>
          <cell r="U2201">
            <v>-52.84</v>
          </cell>
          <cell r="V2201">
            <v>-47.34</v>
          </cell>
        </row>
        <row r="2202">
          <cell r="P2202">
            <v>118</v>
          </cell>
          <cell r="U2202">
            <v>0</v>
          </cell>
          <cell r="V2202">
            <v>0</v>
          </cell>
        </row>
        <row r="2203">
          <cell r="P2203">
            <v>118</v>
          </cell>
          <cell r="U2203">
            <v>0</v>
          </cell>
          <cell r="V2203">
            <v>0</v>
          </cell>
        </row>
        <row r="2204">
          <cell r="P2204">
            <v>118</v>
          </cell>
          <cell r="U2204">
            <v>0</v>
          </cell>
          <cell r="V2204">
            <v>0</v>
          </cell>
        </row>
        <row r="2205">
          <cell r="P2205">
            <v>118</v>
          </cell>
          <cell r="U2205">
            <v>-0.02</v>
          </cell>
          <cell r="V2205">
            <v>-0.01</v>
          </cell>
        </row>
        <row r="2206">
          <cell r="P2206">
            <v>118</v>
          </cell>
          <cell r="U2206">
            <v>0</v>
          </cell>
          <cell r="V2206">
            <v>0</v>
          </cell>
        </row>
        <row r="2207">
          <cell r="P2207">
            <v>118</v>
          </cell>
          <cell r="U2207">
            <v>0</v>
          </cell>
          <cell r="V2207">
            <v>-0.01</v>
          </cell>
        </row>
        <row r="2208">
          <cell r="P2208">
            <v>118</v>
          </cell>
          <cell r="U2208">
            <v>0</v>
          </cell>
          <cell r="V2208">
            <v>0</v>
          </cell>
        </row>
        <row r="2209">
          <cell r="P2209">
            <v>118</v>
          </cell>
          <cell r="U2209">
            <v>0</v>
          </cell>
          <cell r="V2209">
            <v>0</v>
          </cell>
        </row>
        <row r="2210">
          <cell r="P2210">
            <v>118</v>
          </cell>
          <cell r="U2210">
            <v>-0.04</v>
          </cell>
          <cell r="V2210">
            <v>-0.03</v>
          </cell>
        </row>
        <row r="2211">
          <cell r="P2211">
            <v>118</v>
          </cell>
          <cell r="U2211">
            <v>0</v>
          </cell>
          <cell r="V2211">
            <v>0</v>
          </cell>
        </row>
        <row r="2212">
          <cell r="P2212">
            <v>118</v>
          </cell>
          <cell r="U2212">
            <v>0</v>
          </cell>
          <cell r="V2212">
            <v>0</v>
          </cell>
        </row>
        <row r="2213">
          <cell r="P2213">
            <v>118</v>
          </cell>
          <cell r="U2213">
            <v>0</v>
          </cell>
          <cell r="V2213">
            <v>0</v>
          </cell>
        </row>
        <row r="2214">
          <cell r="P2214">
            <v>118</v>
          </cell>
          <cell r="U2214">
            <v>-0.01</v>
          </cell>
          <cell r="V2214">
            <v>-0.01</v>
          </cell>
        </row>
        <row r="2215">
          <cell r="P2215">
            <v>118</v>
          </cell>
          <cell r="U2215">
            <v>-0.01</v>
          </cell>
          <cell r="V2215">
            <v>0</v>
          </cell>
        </row>
        <row r="2216">
          <cell r="P2216">
            <v>118</v>
          </cell>
          <cell r="U2216">
            <v>0</v>
          </cell>
          <cell r="V2216">
            <v>0</v>
          </cell>
        </row>
        <row r="2217">
          <cell r="P2217">
            <v>118</v>
          </cell>
          <cell r="U2217">
            <v>0</v>
          </cell>
          <cell r="V2217">
            <v>0</v>
          </cell>
        </row>
        <row r="2218">
          <cell r="P2218">
            <v>118</v>
          </cell>
          <cell r="U2218">
            <v>0</v>
          </cell>
          <cell r="V2218">
            <v>0</v>
          </cell>
        </row>
        <row r="2219">
          <cell r="P2219">
            <v>118</v>
          </cell>
          <cell r="U2219">
            <v>0</v>
          </cell>
          <cell r="V2219">
            <v>0</v>
          </cell>
        </row>
        <row r="2220">
          <cell r="P2220">
            <v>118</v>
          </cell>
          <cell r="U2220">
            <v>0</v>
          </cell>
          <cell r="V2220">
            <v>0</v>
          </cell>
        </row>
        <row r="2221">
          <cell r="P2221">
            <v>118</v>
          </cell>
          <cell r="U2221">
            <v>0</v>
          </cell>
          <cell r="V2221">
            <v>0</v>
          </cell>
        </row>
        <row r="2222">
          <cell r="P2222">
            <v>118</v>
          </cell>
          <cell r="U2222">
            <v>0</v>
          </cell>
          <cell r="V2222">
            <v>0</v>
          </cell>
        </row>
        <row r="2223">
          <cell r="P2223">
            <v>118</v>
          </cell>
          <cell r="U2223">
            <v>0</v>
          </cell>
          <cell r="V2223">
            <v>0</v>
          </cell>
        </row>
        <row r="2224">
          <cell r="P2224">
            <v>118</v>
          </cell>
          <cell r="U2224">
            <v>0</v>
          </cell>
          <cell r="V2224">
            <v>0</v>
          </cell>
        </row>
        <row r="2225">
          <cell r="P2225">
            <v>118</v>
          </cell>
          <cell r="U2225">
            <v>0</v>
          </cell>
          <cell r="V2225">
            <v>0</v>
          </cell>
        </row>
        <row r="2226">
          <cell r="P2226">
            <v>118</v>
          </cell>
          <cell r="U2226">
            <v>0</v>
          </cell>
          <cell r="V2226">
            <v>0</v>
          </cell>
        </row>
        <row r="2227">
          <cell r="P2227">
            <v>118</v>
          </cell>
          <cell r="U2227">
            <v>0</v>
          </cell>
          <cell r="V2227">
            <v>0</v>
          </cell>
        </row>
        <row r="2228">
          <cell r="P2228">
            <v>118</v>
          </cell>
          <cell r="U2228">
            <v>0</v>
          </cell>
          <cell r="V2228">
            <v>0</v>
          </cell>
        </row>
        <row r="2229">
          <cell r="P2229">
            <v>118</v>
          </cell>
          <cell r="U2229">
            <v>0</v>
          </cell>
          <cell r="V2229">
            <v>0</v>
          </cell>
        </row>
        <row r="2230">
          <cell r="P2230">
            <v>118</v>
          </cell>
          <cell r="U2230">
            <v>0</v>
          </cell>
          <cell r="V2230">
            <v>0</v>
          </cell>
        </row>
        <row r="2231">
          <cell r="P2231">
            <v>118</v>
          </cell>
          <cell r="U2231">
            <v>0</v>
          </cell>
          <cell r="V2231">
            <v>0</v>
          </cell>
        </row>
        <row r="2232">
          <cell r="P2232">
            <v>118</v>
          </cell>
          <cell r="U2232">
            <v>0</v>
          </cell>
          <cell r="V2232">
            <v>0</v>
          </cell>
        </row>
        <row r="2233">
          <cell r="P2233">
            <v>118</v>
          </cell>
          <cell r="U2233">
            <v>0</v>
          </cell>
          <cell r="V2233">
            <v>0</v>
          </cell>
        </row>
        <row r="2234">
          <cell r="P2234">
            <v>118</v>
          </cell>
          <cell r="U2234">
            <v>0</v>
          </cell>
          <cell r="V2234">
            <v>0</v>
          </cell>
        </row>
        <row r="2235">
          <cell r="P2235">
            <v>118</v>
          </cell>
          <cell r="U2235">
            <v>0</v>
          </cell>
          <cell r="V2235">
            <v>0</v>
          </cell>
        </row>
        <row r="2236">
          <cell r="P2236">
            <v>118</v>
          </cell>
          <cell r="U2236">
            <v>0</v>
          </cell>
          <cell r="V2236">
            <v>0</v>
          </cell>
        </row>
        <row r="2237">
          <cell r="U2237">
            <v>0</v>
          </cell>
          <cell r="V2237">
            <v>0</v>
          </cell>
        </row>
        <row r="2238">
          <cell r="P2238">
            <v>91</v>
          </cell>
          <cell r="U2238">
            <v>-5.97</v>
          </cell>
          <cell r="V2238">
            <v>-7.69</v>
          </cell>
        </row>
        <row r="2239">
          <cell r="U2239">
            <v>0</v>
          </cell>
          <cell r="V2239">
            <v>0</v>
          </cell>
        </row>
        <row r="2240">
          <cell r="P2240">
            <v>128</v>
          </cell>
          <cell r="U2240">
            <v>-5.94</v>
          </cell>
          <cell r="V2240">
            <v>-5.05</v>
          </cell>
        </row>
        <row r="2241">
          <cell r="U2241">
            <v>0</v>
          </cell>
          <cell r="V2241">
            <v>0</v>
          </cell>
        </row>
        <row r="2242">
          <cell r="P2242">
            <v>128</v>
          </cell>
          <cell r="U2242">
            <v>0</v>
          </cell>
          <cell r="V2242">
            <v>0</v>
          </cell>
        </row>
        <row r="2243">
          <cell r="P2243">
            <v>128</v>
          </cell>
          <cell r="U2243">
            <v>0</v>
          </cell>
          <cell r="V2243">
            <v>0</v>
          </cell>
        </row>
        <row r="2244">
          <cell r="P2244">
            <v>128</v>
          </cell>
          <cell r="U2244">
            <v>-0.28999999999999998</v>
          </cell>
          <cell r="V2244">
            <v>-0.53</v>
          </cell>
        </row>
        <row r="2245">
          <cell r="P2245">
            <v>128</v>
          </cell>
          <cell r="U2245">
            <v>-0.12</v>
          </cell>
          <cell r="V2245">
            <v>-0.28999999999999998</v>
          </cell>
        </row>
        <row r="2246">
          <cell r="P2246">
            <v>128</v>
          </cell>
          <cell r="U2246">
            <v>0</v>
          </cell>
          <cell r="V2246">
            <v>0</v>
          </cell>
        </row>
        <row r="2247">
          <cell r="P2247">
            <v>128</v>
          </cell>
          <cell r="U2247">
            <v>0</v>
          </cell>
          <cell r="V2247">
            <v>0</v>
          </cell>
        </row>
        <row r="2248">
          <cell r="P2248">
            <v>128</v>
          </cell>
          <cell r="U2248">
            <v>0</v>
          </cell>
          <cell r="V2248">
            <v>0</v>
          </cell>
        </row>
        <row r="2249">
          <cell r="P2249">
            <v>128</v>
          </cell>
          <cell r="U2249">
            <v>0</v>
          </cell>
          <cell r="V2249">
            <v>0</v>
          </cell>
        </row>
        <row r="2250">
          <cell r="P2250">
            <v>128</v>
          </cell>
          <cell r="U2250">
            <v>0</v>
          </cell>
          <cell r="V2250">
            <v>0</v>
          </cell>
        </row>
        <row r="2251">
          <cell r="P2251">
            <v>128</v>
          </cell>
          <cell r="U2251">
            <v>0</v>
          </cell>
          <cell r="V2251">
            <v>0</v>
          </cell>
        </row>
        <row r="2252">
          <cell r="P2252">
            <v>128</v>
          </cell>
          <cell r="U2252">
            <v>0</v>
          </cell>
          <cell r="V2252">
            <v>0</v>
          </cell>
        </row>
        <row r="2253">
          <cell r="P2253">
            <v>128</v>
          </cell>
          <cell r="U2253">
            <v>0</v>
          </cell>
          <cell r="V2253">
            <v>0</v>
          </cell>
        </row>
        <row r="2254">
          <cell r="P2254">
            <v>128</v>
          </cell>
          <cell r="U2254">
            <v>0</v>
          </cell>
          <cell r="V2254">
            <v>0</v>
          </cell>
        </row>
        <row r="2255">
          <cell r="P2255">
            <v>128</v>
          </cell>
          <cell r="U2255">
            <v>0</v>
          </cell>
          <cell r="V2255">
            <v>0</v>
          </cell>
        </row>
        <row r="2256">
          <cell r="P2256">
            <v>128</v>
          </cell>
          <cell r="U2256">
            <v>0</v>
          </cell>
          <cell r="V2256">
            <v>0</v>
          </cell>
        </row>
        <row r="2257">
          <cell r="P2257">
            <v>128</v>
          </cell>
          <cell r="U2257">
            <v>0</v>
          </cell>
          <cell r="V2257">
            <v>0</v>
          </cell>
        </row>
        <row r="2258">
          <cell r="P2258">
            <v>128</v>
          </cell>
          <cell r="U2258">
            <v>0</v>
          </cell>
          <cell r="V2258">
            <v>0</v>
          </cell>
        </row>
        <row r="2259">
          <cell r="P2259">
            <v>128</v>
          </cell>
          <cell r="U2259">
            <v>0</v>
          </cell>
          <cell r="V2259">
            <v>0</v>
          </cell>
        </row>
        <row r="2260">
          <cell r="P2260">
            <v>128</v>
          </cell>
          <cell r="U2260">
            <v>0</v>
          </cell>
          <cell r="V2260">
            <v>0</v>
          </cell>
        </row>
        <row r="2261">
          <cell r="P2261">
            <v>128</v>
          </cell>
          <cell r="U2261">
            <v>0</v>
          </cell>
          <cell r="V2261">
            <v>0</v>
          </cell>
        </row>
        <row r="2262">
          <cell r="P2262">
            <v>128</v>
          </cell>
          <cell r="U2262">
            <v>0</v>
          </cell>
          <cell r="V2262">
            <v>0</v>
          </cell>
        </row>
        <row r="2263">
          <cell r="P2263">
            <v>128</v>
          </cell>
          <cell r="U2263">
            <v>-0.4</v>
          </cell>
          <cell r="V2263">
            <v>-1.4</v>
          </cell>
        </row>
        <row r="2264">
          <cell r="P2264">
            <v>128</v>
          </cell>
          <cell r="U2264">
            <v>0</v>
          </cell>
          <cell r="V2264">
            <v>0</v>
          </cell>
        </row>
        <row r="2265">
          <cell r="P2265">
            <v>128</v>
          </cell>
          <cell r="U2265">
            <v>0</v>
          </cell>
          <cell r="V2265">
            <v>0</v>
          </cell>
        </row>
        <row r="2266">
          <cell r="P2266">
            <v>128</v>
          </cell>
          <cell r="U2266">
            <v>-0.01</v>
          </cell>
          <cell r="V2266">
            <v>0</v>
          </cell>
        </row>
        <row r="2267">
          <cell r="P2267">
            <v>128</v>
          </cell>
          <cell r="U2267">
            <v>0</v>
          </cell>
          <cell r="V2267">
            <v>0</v>
          </cell>
        </row>
        <row r="2268">
          <cell r="P2268">
            <v>128</v>
          </cell>
          <cell r="U2268">
            <v>0</v>
          </cell>
          <cell r="V2268">
            <v>0</v>
          </cell>
        </row>
        <row r="2269">
          <cell r="P2269">
            <v>128</v>
          </cell>
          <cell r="U2269">
            <v>0</v>
          </cell>
          <cell r="V2269">
            <v>0</v>
          </cell>
        </row>
        <row r="2270">
          <cell r="P2270">
            <v>128</v>
          </cell>
          <cell r="U2270">
            <v>0</v>
          </cell>
          <cell r="V2270">
            <v>0</v>
          </cell>
        </row>
        <row r="2271">
          <cell r="P2271">
            <v>128</v>
          </cell>
          <cell r="U2271">
            <v>0</v>
          </cell>
          <cell r="V2271">
            <v>0</v>
          </cell>
        </row>
        <row r="2272">
          <cell r="P2272">
            <v>128</v>
          </cell>
          <cell r="U2272">
            <v>0</v>
          </cell>
          <cell r="V2272">
            <v>0</v>
          </cell>
        </row>
        <row r="2273">
          <cell r="P2273">
            <v>128</v>
          </cell>
          <cell r="U2273">
            <v>0</v>
          </cell>
          <cell r="V2273">
            <v>0</v>
          </cell>
        </row>
        <row r="2274">
          <cell r="P2274">
            <v>128</v>
          </cell>
          <cell r="U2274">
            <v>0</v>
          </cell>
          <cell r="V2274">
            <v>0</v>
          </cell>
        </row>
        <row r="2275">
          <cell r="P2275">
            <v>128</v>
          </cell>
          <cell r="U2275">
            <v>0</v>
          </cell>
          <cell r="V2275">
            <v>0</v>
          </cell>
        </row>
        <row r="2276">
          <cell r="P2276">
            <v>128</v>
          </cell>
          <cell r="U2276">
            <v>0</v>
          </cell>
          <cell r="V2276">
            <v>0</v>
          </cell>
        </row>
        <row r="2277">
          <cell r="P2277">
            <v>128</v>
          </cell>
          <cell r="U2277">
            <v>0</v>
          </cell>
          <cell r="V2277">
            <v>0</v>
          </cell>
        </row>
        <row r="2278">
          <cell r="P2278">
            <v>128</v>
          </cell>
          <cell r="U2278">
            <v>0</v>
          </cell>
          <cell r="V2278">
            <v>0</v>
          </cell>
        </row>
        <row r="2279">
          <cell r="P2279">
            <v>128</v>
          </cell>
          <cell r="U2279">
            <v>0</v>
          </cell>
          <cell r="V2279">
            <v>0</v>
          </cell>
        </row>
        <row r="2280">
          <cell r="P2280">
            <v>128</v>
          </cell>
          <cell r="U2280">
            <v>0</v>
          </cell>
          <cell r="V2280">
            <v>0</v>
          </cell>
        </row>
        <row r="2281">
          <cell r="P2281">
            <v>128</v>
          </cell>
          <cell r="U2281">
            <v>0</v>
          </cell>
          <cell r="V2281">
            <v>0</v>
          </cell>
        </row>
        <row r="2282">
          <cell r="P2282">
            <v>128</v>
          </cell>
          <cell r="U2282">
            <v>-0.02</v>
          </cell>
          <cell r="V2282">
            <v>-0.03</v>
          </cell>
        </row>
        <row r="2283">
          <cell r="P2283">
            <v>128</v>
          </cell>
          <cell r="U2283">
            <v>0</v>
          </cell>
          <cell r="V2283">
            <v>0</v>
          </cell>
        </row>
        <row r="2284">
          <cell r="P2284">
            <v>128</v>
          </cell>
          <cell r="U2284">
            <v>0</v>
          </cell>
          <cell r="V2284">
            <v>0</v>
          </cell>
        </row>
        <row r="2285">
          <cell r="P2285">
            <v>128</v>
          </cell>
          <cell r="U2285">
            <v>0</v>
          </cell>
          <cell r="V2285">
            <v>0</v>
          </cell>
        </row>
        <row r="2286">
          <cell r="P2286">
            <v>128</v>
          </cell>
          <cell r="U2286">
            <v>0</v>
          </cell>
          <cell r="V2286">
            <v>0</v>
          </cell>
        </row>
        <row r="2287">
          <cell r="P2287">
            <v>128</v>
          </cell>
          <cell r="U2287">
            <v>0</v>
          </cell>
          <cell r="V2287">
            <v>0</v>
          </cell>
        </row>
        <row r="2288">
          <cell r="P2288">
            <v>128</v>
          </cell>
          <cell r="U2288">
            <v>0</v>
          </cell>
          <cell r="V2288">
            <v>0</v>
          </cell>
        </row>
        <row r="2289">
          <cell r="P2289">
            <v>128</v>
          </cell>
          <cell r="U2289">
            <v>0</v>
          </cell>
          <cell r="V2289">
            <v>0</v>
          </cell>
        </row>
        <row r="2290">
          <cell r="P2290">
            <v>128</v>
          </cell>
          <cell r="U2290">
            <v>0</v>
          </cell>
          <cell r="V2290">
            <v>0</v>
          </cell>
        </row>
        <row r="2291">
          <cell r="P2291">
            <v>128</v>
          </cell>
          <cell r="U2291">
            <v>0</v>
          </cell>
          <cell r="V2291">
            <v>0</v>
          </cell>
        </row>
        <row r="2292">
          <cell r="P2292">
            <v>128</v>
          </cell>
          <cell r="U2292">
            <v>0</v>
          </cell>
          <cell r="V2292">
            <v>0</v>
          </cell>
        </row>
        <row r="2293">
          <cell r="P2293">
            <v>128</v>
          </cell>
          <cell r="U2293">
            <v>0</v>
          </cell>
          <cell r="V2293">
            <v>0</v>
          </cell>
        </row>
        <row r="2294">
          <cell r="P2294">
            <v>128</v>
          </cell>
          <cell r="U2294">
            <v>0</v>
          </cell>
          <cell r="V2294">
            <v>0</v>
          </cell>
        </row>
        <row r="2295">
          <cell r="P2295">
            <v>128</v>
          </cell>
          <cell r="U2295">
            <v>0</v>
          </cell>
          <cell r="V2295">
            <v>0</v>
          </cell>
        </row>
        <row r="2296">
          <cell r="P2296">
            <v>128</v>
          </cell>
          <cell r="U2296">
            <v>0</v>
          </cell>
          <cell r="V2296">
            <v>0</v>
          </cell>
        </row>
        <row r="2297">
          <cell r="P2297">
            <v>128</v>
          </cell>
          <cell r="U2297">
            <v>0</v>
          </cell>
          <cell r="V2297">
            <v>0</v>
          </cell>
        </row>
        <row r="2298">
          <cell r="P2298">
            <v>128</v>
          </cell>
          <cell r="U2298">
            <v>0</v>
          </cell>
          <cell r="V2298">
            <v>0</v>
          </cell>
        </row>
        <row r="2299">
          <cell r="P2299">
            <v>128</v>
          </cell>
          <cell r="U2299">
            <v>0</v>
          </cell>
          <cell r="V2299">
            <v>0</v>
          </cell>
        </row>
        <row r="2300">
          <cell r="P2300">
            <v>128</v>
          </cell>
          <cell r="U2300">
            <v>0</v>
          </cell>
          <cell r="V2300">
            <v>0</v>
          </cell>
        </row>
        <row r="2301">
          <cell r="P2301">
            <v>128</v>
          </cell>
          <cell r="U2301">
            <v>0</v>
          </cell>
          <cell r="V2301">
            <v>0</v>
          </cell>
        </row>
        <row r="2302">
          <cell r="P2302">
            <v>128</v>
          </cell>
          <cell r="U2302">
            <v>0</v>
          </cell>
          <cell r="V2302">
            <v>0</v>
          </cell>
        </row>
        <row r="2303">
          <cell r="P2303">
            <v>128</v>
          </cell>
          <cell r="U2303">
            <v>0</v>
          </cell>
          <cell r="V2303">
            <v>0</v>
          </cell>
        </row>
        <row r="2304">
          <cell r="P2304">
            <v>128</v>
          </cell>
          <cell r="U2304">
            <v>0</v>
          </cell>
          <cell r="V2304">
            <v>0</v>
          </cell>
        </row>
        <row r="2305">
          <cell r="P2305">
            <v>128</v>
          </cell>
          <cell r="U2305">
            <v>0</v>
          </cell>
          <cell r="V2305">
            <v>0</v>
          </cell>
        </row>
        <row r="2306">
          <cell r="P2306">
            <v>128</v>
          </cell>
          <cell r="U2306">
            <v>0</v>
          </cell>
          <cell r="V2306">
            <v>0</v>
          </cell>
        </row>
        <row r="2307">
          <cell r="P2307">
            <v>128</v>
          </cell>
          <cell r="U2307">
            <v>0</v>
          </cell>
          <cell r="V2307">
            <v>0</v>
          </cell>
        </row>
        <row r="2308">
          <cell r="P2308">
            <v>128</v>
          </cell>
          <cell r="U2308">
            <v>0</v>
          </cell>
          <cell r="V2308">
            <v>0</v>
          </cell>
        </row>
        <row r="2309">
          <cell r="P2309">
            <v>128</v>
          </cell>
          <cell r="U2309">
            <v>0</v>
          </cell>
          <cell r="V2309">
            <v>0</v>
          </cell>
        </row>
        <row r="2310">
          <cell r="P2310">
            <v>128</v>
          </cell>
          <cell r="U2310">
            <v>-0.62</v>
          </cell>
          <cell r="V2310">
            <v>-0.5</v>
          </cell>
        </row>
        <row r="2311">
          <cell r="P2311">
            <v>128</v>
          </cell>
          <cell r="U2311">
            <v>0</v>
          </cell>
          <cell r="V2311">
            <v>0</v>
          </cell>
        </row>
        <row r="2312">
          <cell r="P2312">
            <v>128</v>
          </cell>
          <cell r="U2312">
            <v>0</v>
          </cell>
          <cell r="V2312">
            <v>0</v>
          </cell>
        </row>
        <row r="2313">
          <cell r="P2313">
            <v>128</v>
          </cell>
          <cell r="U2313">
            <v>0</v>
          </cell>
          <cell r="V2313">
            <v>0</v>
          </cell>
        </row>
        <row r="2314">
          <cell r="P2314">
            <v>128</v>
          </cell>
          <cell r="U2314">
            <v>0</v>
          </cell>
          <cell r="V2314">
            <v>0</v>
          </cell>
        </row>
        <row r="2315">
          <cell r="P2315">
            <v>128</v>
          </cell>
          <cell r="U2315">
            <v>0</v>
          </cell>
          <cell r="V2315">
            <v>0</v>
          </cell>
        </row>
        <row r="2316">
          <cell r="P2316">
            <v>128</v>
          </cell>
          <cell r="U2316">
            <v>0</v>
          </cell>
          <cell r="V2316">
            <v>0</v>
          </cell>
        </row>
        <row r="2317">
          <cell r="P2317">
            <v>128</v>
          </cell>
          <cell r="U2317">
            <v>0</v>
          </cell>
          <cell r="V2317">
            <v>0</v>
          </cell>
        </row>
        <row r="2318">
          <cell r="P2318">
            <v>128</v>
          </cell>
          <cell r="U2318">
            <v>-7.0000000000000007E-2</v>
          </cell>
          <cell r="V2318">
            <v>-0.36</v>
          </cell>
        </row>
        <row r="2319">
          <cell r="P2319">
            <v>128</v>
          </cell>
          <cell r="U2319">
            <v>0</v>
          </cell>
          <cell r="V2319">
            <v>0</v>
          </cell>
        </row>
        <row r="2320">
          <cell r="P2320">
            <v>128</v>
          </cell>
          <cell r="U2320">
            <v>0</v>
          </cell>
          <cell r="V2320">
            <v>0</v>
          </cell>
        </row>
        <row r="2321">
          <cell r="P2321">
            <v>128</v>
          </cell>
          <cell r="U2321">
            <v>0</v>
          </cell>
          <cell r="V2321">
            <v>0</v>
          </cell>
        </row>
        <row r="2322">
          <cell r="P2322">
            <v>128</v>
          </cell>
          <cell r="U2322">
            <v>0</v>
          </cell>
          <cell r="V2322">
            <v>0</v>
          </cell>
        </row>
        <row r="2323">
          <cell r="P2323">
            <v>128</v>
          </cell>
          <cell r="U2323">
            <v>0</v>
          </cell>
          <cell r="V2323">
            <v>0</v>
          </cell>
        </row>
        <row r="2324">
          <cell r="P2324">
            <v>128</v>
          </cell>
          <cell r="U2324">
            <v>0</v>
          </cell>
          <cell r="V2324">
            <v>0</v>
          </cell>
        </row>
        <row r="2325">
          <cell r="P2325">
            <v>128</v>
          </cell>
          <cell r="U2325">
            <v>0</v>
          </cell>
          <cell r="V2325">
            <v>0</v>
          </cell>
        </row>
        <row r="2326">
          <cell r="P2326">
            <v>128</v>
          </cell>
          <cell r="U2326">
            <v>0</v>
          </cell>
          <cell r="V2326">
            <v>0</v>
          </cell>
        </row>
        <row r="2327">
          <cell r="P2327">
            <v>128</v>
          </cell>
          <cell r="U2327">
            <v>0</v>
          </cell>
          <cell r="V2327">
            <v>0</v>
          </cell>
        </row>
        <row r="2328">
          <cell r="P2328">
            <v>128</v>
          </cell>
          <cell r="U2328">
            <v>0</v>
          </cell>
          <cell r="V2328">
            <v>0</v>
          </cell>
        </row>
        <row r="2329">
          <cell r="P2329">
            <v>128</v>
          </cell>
          <cell r="U2329">
            <v>0</v>
          </cell>
          <cell r="V2329">
            <v>0</v>
          </cell>
        </row>
        <row r="2330">
          <cell r="P2330">
            <v>128</v>
          </cell>
          <cell r="U2330">
            <v>0</v>
          </cell>
          <cell r="V2330">
            <v>0</v>
          </cell>
        </row>
        <row r="2331">
          <cell r="P2331">
            <v>128</v>
          </cell>
          <cell r="U2331">
            <v>0</v>
          </cell>
          <cell r="V2331">
            <v>0</v>
          </cell>
        </row>
        <row r="2332">
          <cell r="P2332">
            <v>128</v>
          </cell>
          <cell r="U2332">
            <v>-0.01</v>
          </cell>
          <cell r="V2332">
            <v>0</v>
          </cell>
        </row>
        <row r="2333">
          <cell r="P2333">
            <v>128</v>
          </cell>
          <cell r="U2333">
            <v>0</v>
          </cell>
          <cell r="V2333">
            <v>0</v>
          </cell>
        </row>
        <row r="2334">
          <cell r="P2334">
            <v>128</v>
          </cell>
          <cell r="U2334">
            <v>0</v>
          </cell>
          <cell r="V2334">
            <v>-0.75</v>
          </cell>
        </row>
        <row r="2335">
          <cell r="P2335">
            <v>128</v>
          </cell>
          <cell r="U2335">
            <v>0</v>
          </cell>
          <cell r="V2335">
            <v>0</v>
          </cell>
        </row>
        <row r="2336">
          <cell r="P2336">
            <v>128</v>
          </cell>
          <cell r="U2336">
            <v>0</v>
          </cell>
          <cell r="V2336">
            <v>0</v>
          </cell>
        </row>
        <row r="2337">
          <cell r="P2337">
            <v>128</v>
          </cell>
          <cell r="U2337">
            <v>0</v>
          </cell>
          <cell r="V2337">
            <v>0</v>
          </cell>
        </row>
        <row r="2338">
          <cell r="P2338">
            <v>128</v>
          </cell>
          <cell r="U2338">
            <v>0</v>
          </cell>
          <cell r="V2338">
            <v>0</v>
          </cell>
        </row>
        <row r="2339">
          <cell r="P2339">
            <v>128</v>
          </cell>
          <cell r="U2339">
            <v>0</v>
          </cell>
          <cell r="V2339">
            <v>0</v>
          </cell>
        </row>
        <row r="2340">
          <cell r="P2340">
            <v>128</v>
          </cell>
          <cell r="U2340">
            <v>0</v>
          </cell>
          <cell r="V2340">
            <v>0</v>
          </cell>
        </row>
        <row r="2341">
          <cell r="P2341">
            <v>128</v>
          </cell>
          <cell r="U2341">
            <v>0</v>
          </cell>
          <cell r="V2341">
            <v>0</v>
          </cell>
        </row>
        <row r="2342">
          <cell r="P2342">
            <v>128</v>
          </cell>
          <cell r="U2342">
            <v>0</v>
          </cell>
          <cell r="V2342">
            <v>0</v>
          </cell>
        </row>
        <row r="2343">
          <cell r="P2343">
            <v>128</v>
          </cell>
          <cell r="U2343">
            <v>0</v>
          </cell>
          <cell r="V2343">
            <v>0</v>
          </cell>
        </row>
        <row r="2344">
          <cell r="P2344">
            <v>128</v>
          </cell>
          <cell r="U2344">
            <v>0</v>
          </cell>
          <cell r="V2344">
            <v>0</v>
          </cell>
        </row>
        <row r="2345">
          <cell r="P2345">
            <v>128</v>
          </cell>
          <cell r="U2345">
            <v>0</v>
          </cell>
          <cell r="V2345">
            <v>0</v>
          </cell>
        </row>
        <row r="2346">
          <cell r="P2346">
            <v>128</v>
          </cell>
          <cell r="U2346">
            <v>0</v>
          </cell>
          <cell r="V2346">
            <v>0</v>
          </cell>
        </row>
        <row r="2347">
          <cell r="P2347">
            <v>128</v>
          </cell>
          <cell r="U2347">
            <v>0</v>
          </cell>
          <cell r="V2347">
            <v>0</v>
          </cell>
        </row>
        <row r="2348">
          <cell r="P2348">
            <v>128</v>
          </cell>
          <cell r="U2348">
            <v>0</v>
          </cell>
          <cell r="V2348">
            <v>0</v>
          </cell>
        </row>
        <row r="2349">
          <cell r="P2349">
            <v>128</v>
          </cell>
          <cell r="U2349">
            <v>0</v>
          </cell>
          <cell r="V2349">
            <v>0</v>
          </cell>
        </row>
        <row r="2350">
          <cell r="P2350">
            <v>128</v>
          </cell>
          <cell r="U2350">
            <v>0</v>
          </cell>
          <cell r="V2350">
            <v>0</v>
          </cell>
        </row>
        <row r="2351">
          <cell r="P2351">
            <v>128</v>
          </cell>
          <cell r="U2351">
            <v>0</v>
          </cell>
          <cell r="V2351">
            <v>0</v>
          </cell>
        </row>
        <row r="2352">
          <cell r="P2352">
            <v>128</v>
          </cell>
          <cell r="U2352">
            <v>0</v>
          </cell>
          <cell r="V2352">
            <v>0</v>
          </cell>
        </row>
        <row r="2353">
          <cell r="P2353">
            <v>128</v>
          </cell>
          <cell r="U2353">
            <v>0</v>
          </cell>
          <cell r="V2353">
            <v>0</v>
          </cell>
        </row>
        <row r="2354">
          <cell r="P2354">
            <v>128</v>
          </cell>
          <cell r="U2354">
            <v>0</v>
          </cell>
          <cell r="V2354">
            <v>0</v>
          </cell>
        </row>
        <row r="2355">
          <cell r="P2355">
            <v>128</v>
          </cell>
          <cell r="U2355">
            <v>0</v>
          </cell>
          <cell r="V2355">
            <v>0</v>
          </cell>
        </row>
        <row r="2356">
          <cell r="P2356">
            <v>128</v>
          </cell>
          <cell r="U2356">
            <v>0</v>
          </cell>
          <cell r="V2356">
            <v>0</v>
          </cell>
        </row>
        <row r="2357">
          <cell r="P2357">
            <v>128</v>
          </cell>
          <cell r="U2357">
            <v>0</v>
          </cell>
          <cell r="V2357">
            <v>0</v>
          </cell>
        </row>
        <row r="2358">
          <cell r="P2358">
            <v>128</v>
          </cell>
          <cell r="U2358">
            <v>0</v>
          </cell>
          <cell r="V2358">
            <v>0</v>
          </cell>
        </row>
        <row r="2359">
          <cell r="P2359">
            <v>128</v>
          </cell>
          <cell r="U2359">
            <v>0</v>
          </cell>
          <cell r="V2359">
            <v>0</v>
          </cell>
        </row>
        <row r="2360">
          <cell r="P2360">
            <v>128</v>
          </cell>
          <cell r="U2360">
            <v>0</v>
          </cell>
          <cell r="V2360">
            <v>0</v>
          </cell>
        </row>
        <row r="2361">
          <cell r="P2361">
            <v>128</v>
          </cell>
          <cell r="U2361">
            <v>0</v>
          </cell>
          <cell r="V2361">
            <v>0</v>
          </cell>
        </row>
        <row r="2362">
          <cell r="P2362">
            <v>128</v>
          </cell>
          <cell r="U2362">
            <v>0</v>
          </cell>
          <cell r="V2362">
            <v>-0.01</v>
          </cell>
        </row>
        <row r="2363">
          <cell r="P2363">
            <v>128</v>
          </cell>
          <cell r="U2363">
            <v>0</v>
          </cell>
          <cell r="V2363">
            <v>0</v>
          </cell>
        </row>
        <row r="2364">
          <cell r="P2364">
            <v>128</v>
          </cell>
          <cell r="U2364">
            <v>0</v>
          </cell>
          <cell r="V2364">
            <v>0</v>
          </cell>
        </row>
        <row r="2365">
          <cell r="P2365">
            <v>128</v>
          </cell>
          <cell r="U2365">
            <v>0</v>
          </cell>
          <cell r="V2365">
            <v>0</v>
          </cell>
        </row>
        <row r="2366">
          <cell r="P2366">
            <v>128</v>
          </cell>
          <cell r="U2366">
            <v>0</v>
          </cell>
          <cell r="V2366">
            <v>0</v>
          </cell>
        </row>
        <row r="2367">
          <cell r="P2367">
            <v>128</v>
          </cell>
          <cell r="U2367">
            <v>0</v>
          </cell>
          <cell r="V2367">
            <v>0</v>
          </cell>
        </row>
        <row r="2368">
          <cell r="P2368">
            <v>128</v>
          </cell>
          <cell r="U2368">
            <v>0</v>
          </cell>
          <cell r="V2368">
            <v>0</v>
          </cell>
        </row>
        <row r="2369">
          <cell r="P2369">
            <v>128</v>
          </cell>
          <cell r="U2369">
            <v>0</v>
          </cell>
          <cell r="V2369">
            <v>0</v>
          </cell>
        </row>
        <row r="2370">
          <cell r="P2370">
            <v>128</v>
          </cell>
          <cell r="U2370">
            <v>0</v>
          </cell>
          <cell r="V2370">
            <v>0</v>
          </cell>
        </row>
        <row r="2371">
          <cell r="P2371">
            <v>128</v>
          </cell>
          <cell r="U2371">
            <v>0</v>
          </cell>
          <cell r="V2371">
            <v>0</v>
          </cell>
        </row>
        <row r="2372">
          <cell r="P2372">
            <v>128</v>
          </cell>
          <cell r="U2372">
            <v>0</v>
          </cell>
          <cell r="V2372">
            <v>0</v>
          </cell>
        </row>
        <row r="2373">
          <cell r="P2373">
            <v>128</v>
          </cell>
          <cell r="U2373">
            <v>0</v>
          </cell>
          <cell r="V2373">
            <v>0</v>
          </cell>
        </row>
        <row r="2374">
          <cell r="P2374">
            <v>128</v>
          </cell>
          <cell r="U2374">
            <v>0</v>
          </cell>
          <cell r="V2374">
            <v>0</v>
          </cell>
        </row>
        <row r="2375">
          <cell r="P2375">
            <v>128</v>
          </cell>
          <cell r="U2375">
            <v>0</v>
          </cell>
          <cell r="V2375">
            <v>0</v>
          </cell>
        </row>
        <row r="2376">
          <cell r="P2376">
            <v>128</v>
          </cell>
          <cell r="U2376">
            <v>0</v>
          </cell>
          <cell r="V2376">
            <v>0</v>
          </cell>
        </row>
        <row r="2377">
          <cell r="P2377">
            <v>128</v>
          </cell>
          <cell r="U2377">
            <v>0</v>
          </cell>
          <cell r="V2377">
            <v>0</v>
          </cell>
        </row>
        <row r="2378">
          <cell r="P2378">
            <v>128</v>
          </cell>
          <cell r="U2378">
            <v>0</v>
          </cell>
          <cell r="V2378">
            <v>0</v>
          </cell>
        </row>
        <row r="2379">
          <cell r="P2379">
            <v>128</v>
          </cell>
          <cell r="U2379">
            <v>0</v>
          </cell>
          <cell r="V2379">
            <v>0</v>
          </cell>
        </row>
        <row r="2380">
          <cell r="P2380">
            <v>128</v>
          </cell>
          <cell r="U2380">
            <v>0</v>
          </cell>
          <cell r="V2380">
            <v>0</v>
          </cell>
        </row>
        <row r="2381">
          <cell r="P2381">
            <v>128</v>
          </cell>
          <cell r="U2381">
            <v>0</v>
          </cell>
          <cell r="V2381">
            <v>0</v>
          </cell>
        </row>
        <row r="2382">
          <cell r="P2382">
            <v>128</v>
          </cell>
          <cell r="U2382">
            <v>0</v>
          </cell>
          <cell r="V2382">
            <v>0</v>
          </cell>
        </row>
        <row r="2383">
          <cell r="P2383">
            <v>128</v>
          </cell>
          <cell r="U2383">
            <v>0</v>
          </cell>
          <cell r="V2383">
            <v>0</v>
          </cell>
        </row>
        <row r="2384">
          <cell r="P2384">
            <v>128</v>
          </cell>
          <cell r="U2384">
            <v>0</v>
          </cell>
          <cell r="V2384">
            <v>0</v>
          </cell>
        </row>
        <row r="2385">
          <cell r="P2385">
            <v>128</v>
          </cell>
          <cell r="U2385">
            <v>0</v>
          </cell>
          <cell r="V2385">
            <v>0</v>
          </cell>
        </row>
        <row r="2386">
          <cell r="P2386">
            <v>128</v>
          </cell>
          <cell r="U2386">
            <v>0</v>
          </cell>
          <cell r="V2386">
            <v>0</v>
          </cell>
        </row>
        <row r="2387">
          <cell r="P2387">
            <v>128</v>
          </cell>
          <cell r="U2387">
            <v>0</v>
          </cell>
          <cell r="V2387">
            <v>0</v>
          </cell>
        </row>
        <row r="2388">
          <cell r="P2388">
            <v>128</v>
          </cell>
          <cell r="U2388">
            <v>0</v>
          </cell>
          <cell r="V2388">
            <v>0</v>
          </cell>
        </row>
        <row r="2389">
          <cell r="P2389">
            <v>128</v>
          </cell>
          <cell r="U2389">
            <v>0</v>
          </cell>
          <cell r="V2389">
            <v>0</v>
          </cell>
        </row>
        <row r="2390">
          <cell r="P2390">
            <v>128</v>
          </cell>
          <cell r="U2390">
            <v>-1.66</v>
          </cell>
          <cell r="V2390">
            <v>-0.26</v>
          </cell>
        </row>
        <row r="2391">
          <cell r="P2391">
            <v>128</v>
          </cell>
          <cell r="U2391">
            <v>-1.66</v>
          </cell>
          <cell r="V2391">
            <v>-0.26</v>
          </cell>
        </row>
        <row r="2392">
          <cell r="P2392">
            <v>128</v>
          </cell>
          <cell r="U2392">
            <v>0</v>
          </cell>
          <cell r="V2392">
            <v>0</v>
          </cell>
        </row>
        <row r="2393">
          <cell r="P2393">
            <v>128</v>
          </cell>
          <cell r="U2393">
            <v>0</v>
          </cell>
          <cell r="V2393">
            <v>0</v>
          </cell>
        </row>
        <row r="2394">
          <cell r="P2394">
            <v>128</v>
          </cell>
          <cell r="U2394">
            <v>0</v>
          </cell>
          <cell r="V2394">
            <v>0</v>
          </cell>
        </row>
        <row r="2395">
          <cell r="P2395">
            <v>128</v>
          </cell>
          <cell r="U2395">
            <v>0</v>
          </cell>
          <cell r="V2395">
            <v>0</v>
          </cell>
        </row>
        <row r="2396">
          <cell r="P2396">
            <v>128</v>
          </cell>
          <cell r="U2396">
            <v>0</v>
          </cell>
          <cell r="V2396">
            <v>0</v>
          </cell>
        </row>
        <row r="2397">
          <cell r="P2397">
            <v>128</v>
          </cell>
          <cell r="U2397">
            <v>0</v>
          </cell>
          <cell r="V2397">
            <v>0</v>
          </cell>
        </row>
        <row r="2398">
          <cell r="P2398">
            <v>128</v>
          </cell>
          <cell r="U2398">
            <v>0</v>
          </cell>
          <cell r="V2398">
            <v>0</v>
          </cell>
        </row>
        <row r="2399">
          <cell r="P2399">
            <v>128</v>
          </cell>
          <cell r="U2399">
            <v>0</v>
          </cell>
          <cell r="V2399">
            <v>0</v>
          </cell>
        </row>
        <row r="2400">
          <cell r="P2400">
            <v>128</v>
          </cell>
          <cell r="U2400">
            <v>0</v>
          </cell>
          <cell r="V2400">
            <v>0</v>
          </cell>
        </row>
        <row r="2401">
          <cell r="P2401">
            <v>128</v>
          </cell>
          <cell r="U2401">
            <v>0</v>
          </cell>
          <cell r="V2401">
            <v>0</v>
          </cell>
        </row>
        <row r="2402">
          <cell r="P2402">
            <v>128</v>
          </cell>
          <cell r="U2402">
            <v>0</v>
          </cell>
          <cell r="V2402">
            <v>0</v>
          </cell>
        </row>
        <row r="2403">
          <cell r="P2403">
            <v>128</v>
          </cell>
          <cell r="U2403">
            <v>0</v>
          </cell>
          <cell r="V2403">
            <v>0</v>
          </cell>
        </row>
        <row r="2404">
          <cell r="P2404">
            <v>128</v>
          </cell>
          <cell r="U2404">
            <v>0</v>
          </cell>
          <cell r="V2404">
            <v>0</v>
          </cell>
        </row>
        <row r="2405">
          <cell r="P2405">
            <v>128</v>
          </cell>
          <cell r="U2405">
            <v>0</v>
          </cell>
          <cell r="V2405">
            <v>0</v>
          </cell>
        </row>
        <row r="2406">
          <cell r="P2406">
            <v>128</v>
          </cell>
          <cell r="U2406">
            <v>0</v>
          </cell>
          <cell r="V2406">
            <v>0</v>
          </cell>
        </row>
        <row r="2407">
          <cell r="P2407">
            <v>128</v>
          </cell>
          <cell r="U2407">
            <v>0</v>
          </cell>
          <cell r="V2407">
            <v>0</v>
          </cell>
        </row>
        <row r="2408">
          <cell r="P2408">
            <v>128</v>
          </cell>
          <cell r="U2408">
            <v>0</v>
          </cell>
          <cell r="V2408">
            <v>0</v>
          </cell>
        </row>
        <row r="2409">
          <cell r="P2409">
            <v>128</v>
          </cell>
          <cell r="U2409">
            <v>0</v>
          </cell>
          <cell r="V2409">
            <v>0</v>
          </cell>
        </row>
        <row r="2410">
          <cell r="P2410">
            <v>128</v>
          </cell>
          <cell r="U2410">
            <v>0</v>
          </cell>
          <cell r="V2410">
            <v>0</v>
          </cell>
        </row>
        <row r="2411">
          <cell r="P2411">
            <v>128</v>
          </cell>
          <cell r="U2411">
            <v>0</v>
          </cell>
          <cell r="V2411">
            <v>0</v>
          </cell>
        </row>
        <row r="2412">
          <cell r="P2412">
            <v>128</v>
          </cell>
          <cell r="U2412">
            <v>0</v>
          </cell>
          <cell r="V2412">
            <v>0</v>
          </cell>
        </row>
        <row r="2413">
          <cell r="P2413">
            <v>128</v>
          </cell>
          <cell r="U2413">
            <v>0</v>
          </cell>
          <cell r="V2413">
            <v>0</v>
          </cell>
        </row>
        <row r="2414">
          <cell r="P2414">
            <v>128</v>
          </cell>
          <cell r="U2414">
            <v>0</v>
          </cell>
          <cell r="V2414">
            <v>0</v>
          </cell>
        </row>
        <row r="2415">
          <cell r="P2415">
            <v>128</v>
          </cell>
          <cell r="U2415">
            <v>-0.34</v>
          </cell>
          <cell r="V2415">
            <v>-0.26</v>
          </cell>
        </row>
        <row r="2416">
          <cell r="P2416">
            <v>128</v>
          </cell>
          <cell r="U2416">
            <v>-0.34</v>
          </cell>
          <cell r="V2416">
            <v>-0.26</v>
          </cell>
        </row>
        <row r="2417">
          <cell r="P2417">
            <v>128</v>
          </cell>
          <cell r="U2417">
            <v>-7.0000000000000007E-2</v>
          </cell>
          <cell r="V2417">
            <v>-0.01</v>
          </cell>
        </row>
        <row r="2418">
          <cell r="P2418">
            <v>128</v>
          </cell>
          <cell r="U2418">
            <v>0</v>
          </cell>
          <cell r="V2418">
            <v>0</v>
          </cell>
        </row>
        <row r="2419">
          <cell r="P2419">
            <v>128</v>
          </cell>
          <cell r="U2419">
            <v>0</v>
          </cell>
          <cell r="V2419">
            <v>0</v>
          </cell>
        </row>
        <row r="2420">
          <cell r="P2420">
            <v>128</v>
          </cell>
          <cell r="U2420">
            <v>0</v>
          </cell>
          <cell r="V2420">
            <v>0</v>
          </cell>
        </row>
        <row r="2421">
          <cell r="P2421">
            <v>128</v>
          </cell>
          <cell r="U2421">
            <v>0</v>
          </cell>
          <cell r="V2421">
            <v>0</v>
          </cell>
        </row>
        <row r="2422">
          <cell r="P2422">
            <v>128</v>
          </cell>
          <cell r="U2422">
            <v>0</v>
          </cell>
          <cell r="V2422">
            <v>0</v>
          </cell>
        </row>
        <row r="2423">
          <cell r="P2423">
            <v>128</v>
          </cell>
          <cell r="U2423">
            <v>0</v>
          </cell>
          <cell r="V2423">
            <v>0</v>
          </cell>
        </row>
        <row r="2424">
          <cell r="P2424">
            <v>128</v>
          </cell>
          <cell r="U2424">
            <v>0</v>
          </cell>
          <cell r="V2424">
            <v>0</v>
          </cell>
        </row>
        <row r="2425">
          <cell r="P2425">
            <v>128</v>
          </cell>
          <cell r="U2425">
            <v>0</v>
          </cell>
          <cell r="V2425">
            <v>0</v>
          </cell>
        </row>
        <row r="2426">
          <cell r="P2426">
            <v>128</v>
          </cell>
          <cell r="U2426">
            <v>0</v>
          </cell>
          <cell r="V2426">
            <v>0</v>
          </cell>
        </row>
        <row r="2427">
          <cell r="P2427">
            <v>128</v>
          </cell>
          <cell r="U2427">
            <v>0</v>
          </cell>
          <cell r="V2427">
            <v>0</v>
          </cell>
        </row>
        <row r="2428">
          <cell r="P2428">
            <v>128</v>
          </cell>
          <cell r="U2428">
            <v>0</v>
          </cell>
          <cell r="V2428">
            <v>0</v>
          </cell>
        </row>
        <row r="2429">
          <cell r="P2429">
            <v>128</v>
          </cell>
          <cell r="U2429">
            <v>0</v>
          </cell>
          <cell r="V2429">
            <v>0</v>
          </cell>
        </row>
        <row r="2430">
          <cell r="P2430">
            <v>128</v>
          </cell>
          <cell r="U2430">
            <v>0</v>
          </cell>
          <cell r="V2430">
            <v>0</v>
          </cell>
        </row>
        <row r="2431">
          <cell r="P2431">
            <v>128</v>
          </cell>
          <cell r="U2431">
            <v>0</v>
          </cell>
          <cell r="V2431">
            <v>0</v>
          </cell>
        </row>
        <row r="2432">
          <cell r="P2432">
            <v>128</v>
          </cell>
          <cell r="U2432">
            <v>0</v>
          </cell>
          <cell r="V2432">
            <v>0</v>
          </cell>
        </row>
        <row r="2433">
          <cell r="P2433">
            <v>128</v>
          </cell>
          <cell r="U2433">
            <v>0</v>
          </cell>
          <cell r="V2433">
            <v>0</v>
          </cell>
        </row>
        <row r="2434">
          <cell r="P2434">
            <v>128</v>
          </cell>
          <cell r="U2434">
            <v>0</v>
          </cell>
          <cell r="V2434">
            <v>0</v>
          </cell>
        </row>
        <row r="2435">
          <cell r="P2435">
            <v>128</v>
          </cell>
          <cell r="U2435">
            <v>0</v>
          </cell>
          <cell r="V2435">
            <v>0</v>
          </cell>
        </row>
        <row r="2436">
          <cell r="P2436">
            <v>128</v>
          </cell>
          <cell r="U2436">
            <v>0</v>
          </cell>
          <cell r="V2436">
            <v>0</v>
          </cell>
        </row>
        <row r="2437">
          <cell r="P2437">
            <v>128</v>
          </cell>
          <cell r="U2437">
            <v>0</v>
          </cell>
          <cell r="V2437">
            <v>0</v>
          </cell>
        </row>
        <row r="2438">
          <cell r="P2438">
            <v>128</v>
          </cell>
          <cell r="U2438">
            <v>0</v>
          </cell>
          <cell r="V2438">
            <v>0</v>
          </cell>
        </row>
        <row r="2439">
          <cell r="P2439">
            <v>128</v>
          </cell>
          <cell r="U2439">
            <v>0</v>
          </cell>
          <cell r="V2439">
            <v>0</v>
          </cell>
        </row>
        <row r="2440">
          <cell r="P2440">
            <v>128</v>
          </cell>
          <cell r="U2440">
            <v>0</v>
          </cell>
          <cell r="V2440">
            <v>0</v>
          </cell>
        </row>
        <row r="2441">
          <cell r="P2441">
            <v>128</v>
          </cell>
          <cell r="U2441">
            <v>0</v>
          </cell>
          <cell r="V2441">
            <v>0</v>
          </cell>
        </row>
        <row r="2442">
          <cell r="P2442">
            <v>128</v>
          </cell>
          <cell r="U2442">
            <v>0</v>
          </cell>
          <cell r="V2442">
            <v>0</v>
          </cell>
        </row>
        <row r="2443">
          <cell r="P2443">
            <v>128</v>
          </cell>
          <cell r="U2443">
            <v>0</v>
          </cell>
          <cell r="V2443">
            <v>0</v>
          </cell>
        </row>
        <row r="2444">
          <cell r="P2444">
            <v>128</v>
          </cell>
          <cell r="U2444">
            <v>0</v>
          </cell>
          <cell r="V2444">
            <v>0</v>
          </cell>
        </row>
        <row r="2445">
          <cell r="P2445">
            <v>128</v>
          </cell>
          <cell r="U2445">
            <v>0</v>
          </cell>
          <cell r="V2445">
            <v>0</v>
          </cell>
        </row>
        <row r="2446">
          <cell r="P2446">
            <v>128</v>
          </cell>
          <cell r="U2446">
            <v>0</v>
          </cell>
          <cell r="V2446">
            <v>0</v>
          </cell>
        </row>
        <row r="2447">
          <cell r="P2447">
            <v>128</v>
          </cell>
          <cell r="U2447">
            <v>0</v>
          </cell>
          <cell r="V2447">
            <v>0</v>
          </cell>
        </row>
        <row r="2448">
          <cell r="P2448">
            <v>128</v>
          </cell>
          <cell r="U2448">
            <v>0</v>
          </cell>
          <cell r="V2448">
            <v>0</v>
          </cell>
        </row>
        <row r="2449">
          <cell r="P2449">
            <v>128</v>
          </cell>
          <cell r="U2449">
            <v>0</v>
          </cell>
          <cell r="V2449">
            <v>0</v>
          </cell>
        </row>
        <row r="2450">
          <cell r="P2450">
            <v>128</v>
          </cell>
          <cell r="U2450">
            <v>0</v>
          </cell>
          <cell r="V2450">
            <v>0</v>
          </cell>
        </row>
        <row r="2451">
          <cell r="P2451">
            <v>128</v>
          </cell>
          <cell r="U2451">
            <v>0</v>
          </cell>
          <cell r="V2451">
            <v>0</v>
          </cell>
        </row>
        <row r="2452">
          <cell r="P2452">
            <v>128</v>
          </cell>
          <cell r="U2452">
            <v>0</v>
          </cell>
          <cell r="V2452">
            <v>0</v>
          </cell>
        </row>
        <row r="2453">
          <cell r="P2453">
            <v>128</v>
          </cell>
          <cell r="U2453">
            <v>-0.12</v>
          </cell>
          <cell r="V2453">
            <v>-0.03</v>
          </cell>
        </row>
        <row r="2454">
          <cell r="P2454">
            <v>128</v>
          </cell>
          <cell r="U2454">
            <v>-0.12</v>
          </cell>
          <cell r="V2454">
            <v>-0.03</v>
          </cell>
        </row>
        <row r="2455">
          <cell r="P2455">
            <v>128</v>
          </cell>
          <cell r="U2455">
            <v>-0.01</v>
          </cell>
          <cell r="V2455">
            <v>-0.01</v>
          </cell>
        </row>
        <row r="2456">
          <cell r="P2456">
            <v>128</v>
          </cell>
          <cell r="U2456">
            <v>-0.08</v>
          </cell>
          <cell r="V2456">
            <v>-0.06</v>
          </cell>
        </row>
        <row r="2457">
          <cell r="U2457">
            <v>0</v>
          </cell>
          <cell r="V2457">
            <v>0</v>
          </cell>
        </row>
        <row r="2458">
          <cell r="P2458">
            <v>431</v>
          </cell>
          <cell r="U2458">
            <v>0</v>
          </cell>
          <cell r="V2458">
            <v>-2.08</v>
          </cell>
        </row>
        <row r="2459">
          <cell r="U2459">
            <v>0</v>
          </cell>
          <cell r="V2459">
            <v>0</v>
          </cell>
        </row>
        <row r="2460">
          <cell r="P2460">
            <v>414</v>
          </cell>
          <cell r="U2460">
            <v>0</v>
          </cell>
          <cell r="V2460">
            <v>-2.08</v>
          </cell>
        </row>
        <row r="2461">
          <cell r="U2461">
            <v>0</v>
          </cell>
          <cell r="V2461">
            <v>0</v>
          </cell>
        </row>
        <row r="2462">
          <cell r="P2462">
            <v>414</v>
          </cell>
          <cell r="U2462">
            <v>0</v>
          </cell>
          <cell r="V2462">
            <v>-2.08</v>
          </cell>
        </row>
        <row r="2463">
          <cell r="P2463">
            <v>414</v>
          </cell>
          <cell r="U2463">
            <v>0</v>
          </cell>
          <cell r="V2463">
            <v>0</v>
          </cell>
        </row>
        <row r="2464">
          <cell r="P2464">
            <v>414</v>
          </cell>
          <cell r="U2464">
            <v>0</v>
          </cell>
          <cell r="V2464">
            <v>0</v>
          </cell>
        </row>
        <row r="2465">
          <cell r="P2465">
            <v>414</v>
          </cell>
          <cell r="U2465">
            <v>0</v>
          </cell>
          <cell r="V2465">
            <v>0</v>
          </cell>
        </row>
        <row r="2466">
          <cell r="P2466">
            <v>414</v>
          </cell>
          <cell r="U2466">
            <v>0</v>
          </cell>
          <cell r="V2466">
            <v>0</v>
          </cell>
        </row>
        <row r="2467">
          <cell r="P2467">
            <v>414</v>
          </cell>
          <cell r="U2467">
            <v>0</v>
          </cell>
          <cell r="V2467">
            <v>0</v>
          </cell>
        </row>
        <row r="2468">
          <cell r="P2468">
            <v>414</v>
          </cell>
          <cell r="U2468">
            <v>0</v>
          </cell>
          <cell r="V2468">
            <v>0</v>
          </cell>
        </row>
        <row r="2469">
          <cell r="P2469">
            <v>414</v>
          </cell>
          <cell r="U2469">
            <v>0</v>
          </cell>
          <cell r="V2469">
            <v>0</v>
          </cell>
        </row>
        <row r="2470">
          <cell r="P2470">
            <v>414</v>
          </cell>
          <cell r="U2470">
            <v>0</v>
          </cell>
          <cell r="V2470">
            <v>0</v>
          </cell>
        </row>
        <row r="2471">
          <cell r="U2471">
            <v>0</v>
          </cell>
          <cell r="V2471">
            <v>0</v>
          </cell>
        </row>
        <row r="2472">
          <cell r="P2472">
            <v>129</v>
          </cell>
          <cell r="U2472">
            <v>-1.29</v>
          </cell>
          <cell r="V2472">
            <v>-0.55000000000000004</v>
          </cell>
        </row>
        <row r="2473">
          <cell r="U2473">
            <v>0</v>
          </cell>
          <cell r="V2473">
            <v>0</v>
          </cell>
        </row>
        <row r="2474">
          <cell r="P2474">
            <v>117</v>
          </cell>
          <cell r="U2474">
            <v>-1.29</v>
          </cell>
          <cell r="V2474">
            <v>-0.55000000000000004</v>
          </cell>
        </row>
        <row r="2475">
          <cell r="U2475">
            <v>0</v>
          </cell>
          <cell r="V2475">
            <v>0</v>
          </cell>
        </row>
        <row r="2476">
          <cell r="P2476">
            <v>117</v>
          </cell>
          <cell r="U2476">
            <v>-0.01</v>
          </cell>
          <cell r="V2476">
            <v>0</v>
          </cell>
        </row>
        <row r="2477">
          <cell r="P2477">
            <v>117</v>
          </cell>
          <cell r="U2477">
            <v>-1.28</v>
          </cell>
          <cell r="V2477">
            <v>-0.55000000000000004</v>
          </cell>
        </row>
        <row r="2478">
          <cell r="P2478">
            <v>117</v>
          </cell>
          <cell r="U2478">
            <v>0</v>
          </cell>
          <cell r="V2478">
            <v>0</v>
          </cell>
        </row>
        <row r="2479">
          <cell r="U2479">
            <v>0</v>
          </cell>
          <cell r="V2479">
            <v>0</v>
          </cell>
        </row>
        <row r="2480">
          <cell r="P2480">
            <v>130</v>
          </cell>
          <cell r="U2480">
            <v>1.25</v>
          </cell>
          <cell r="V2480">
            <v>0</v>
          </cell>
        </row>
        <row r="2481">
          <cell r="U2481">
            <v>0</v>
          </cell>
          <cell r="V2481">
            <v>0</v>
          </cell>
        </row>
        <row r="2482">
          <cell r="P2482">
            <v>130</v>
          </cell>
          <cell r="U2482">
            <v>1.25</v>
          </cell>
          <cell r="V2482">
            <v>0</v>
          </cell>
        </row>
        <row r="2483">
          <cell r="U2483">
            <v>0</v>
          </cell>
          <cell r="V2483">
            <v>0</v>
          </cell>
        </row>
        <row r="2484">
          <cell r="P2484">
            <v>90</v>
          </cell>
          <cell r="U2484">
            <v>-11.22</v>
          </cell>
          <cell r="V2484">
            <v>-6.3</v>
          </cell>
        </row>
        <row r="2485">
          <cell r="U2485">
            <v>0</v>
          </cell>
          <cell r="V2485">
            <v>0</v>
          </cell>
        </row>
        <row r="2486">
          <cell r="P2486">
            <v>136</v>
          </cell>
          <cell r="U2486">
            <v>-7.97</v>
          </cell>
          <cell r="V2486">
            <v>-5.0599999999999996</v>
          </cell>
        </row>
        <row r="2487">
          <cell r="U2487">
            <v>0</v>
          </cell>
          <cell r="V2487">
            <v>0</v>
          </cell>
        </row>
        <row r="2488">
          <cell r="P2488">
            <v>138</v>
          </cell>
          <cell r="U2488">
            <v>0</v>
          </cell>
          <cell r="V2488">
            <v>0</v>
          </cell>
        </row>
        <row r="2489">
          <cell r="U2489">
            <v>0</v>
          </cell>
          <cell r="V2489">
            <v>0</v>
          </cell>
        </row>
        <row r="2490">
          <cell r="P2490">
            <v>138</v>
          </cell>
          <cell r="U2490">
            <v>0</v>
          </cell>
          <cell r="V2490">
            <v>0</v>
          </cell>
        </row>
        <row r="2491">
          <cell r="P2491">
            <v>138</v>
          </cell>
          <cell r="U2491">
            <v>0</v>
          </cell>
          <cell r="V2491">
            <v>0</v>
          </cell>
        </row>
        <row r="2492">
          <cell r="P2492">
            <v>138</v>
          </cell>
          <cell r="U2492">
            <v>0</v>
          </cell>
          <cell r="V2492">
            <v>0</v>
          </cell>
        </row>
        <row r="2493">
          <cell r="U2493">
            <v>0</v>
          </cell>
          <cell r="V2493">
            <v>0</v>
          </cell>
        </row>
        <row r="2494">
          <cell r="P2494">
            <v>139</v>
          </cell>
          <cell r="U2494">
            <v>0</v>
          </cell>
          <cell r="V2494">
            <v>-0.06</v>
          </cell>
        </row>
        <row r="2495">
          <cell r="U2495">
            <v>0</v>
          </cell>
          <cell r="V2495">
            <v>0</v>
          </cell>
        </row>
        <row r="2496">
          <cell r="P2496">
            <v>139</v>
          </cell>
          <cell r="U2496">
            <v>0</v>
          </cell>
          <cell r="V2496">
            <v>-0.06</v>
          </cell>
        </row>
        <row r="2497">
          <cell r="U2497">
            <v>0</v>
          </cell>
          <cell r="V2497">
            <v>0</v>
          </cell>
        </row>
        <row r="2498">
          <cell r="P2498">
            <v>159</v>
          </cell>
          <cell r="U2498">
            <v>0</v>
          </cell>
          <cell r="V2498">
            <v>0</v>
          </cell>
        </row>
        <row r="2499">
          <cell r="U2499">
            <v>0</v>
          </cell>
          <cell r="V2499">
            <v>0</v>
          </cell>
        </row>
        <row r="2500">
          <cell r="P2500">
            <v>159</v>
          </cell>
          <cell r="U2500">
            <v>0</v>
          </cell>
          <cell r="V2500">
            <v>0</v>
          </cell>
        </row>
        <row r="2501">
          <cell r="U2501">
            <v>0</v>
          </cell>
          <cell r="V2501">
            <v>0</v>
          </cell>
        </row>
        <row r="2502">
          <cell r="P2502">
            <v>143</v>
          </cell>
          <cell r="U2502">
            <v>-4.05</v>
          </cell>
          <cell r="V2502">
            <v>-3.88</v>
          </cell>
        </row>
        <row r="2503">
          <cell r="U2503">
            <v>0</v>
          </cell>
          <cell r="V2503">
            <v>0</v>
          </cell>
        </row>
        <row r="2504">
          <cell r="P2504">
            <v>143</v>
          </cell>
          <cell r="U2504">
            <v>0</v>
          </cell>
          <cell r="V2504">
            <v>0</v>
          </cell>
        </row>
        <row r="2505">
          <cell r="P2505">
            <v>143</v>
          </cell>
          <cell r="U2505">
            <v>0</v>
          </cell>
          <cell r="V2505">
            <v>0</v>
          </cell>
        </row>
        <row r="2506">
          <cell r="P2506">
            <v>143</v>
          </cell>
          <cell r="U2506">
            <v>-4.05</v>
          </cell>
          <cell r="V2506">
            <v>-3.88</v>
          </cell>
        </row>
        <row r="2507">
          <cell r="U2507">
            <v>0</v>
          </cell>
          <cell r="V2507">
            <v>0</v>
          </cell>
        </row>
        <row r="2508">
          <cell r="P2508">
            <v>134</v>
          </cell>
          <cell r="U2508">
            <v>-0.63</v>
          </cell>
          <cell r="V2508">
            <v>-0.77</v>
          </cell>
        </row>
        <row r="2509">
          <cell r="U2509">
            <v>0</v>
          </cell>
          <cell r="V2509">
            <v>0</v>
          </cell>
        </row>
        <row r="2510">
          <cell r="P2510">
            <v>432</v>
          </cell>
          <cell r="U2510">
            <v>-0.08</v>
          </cell>
          <cell r="V2510">
            <v>-0.22</v>
          </cell>
        </row>
        <row r="2511">
          <cell r="U2511">
            <v>0</v>
          </cell>
          <cell r="V2511">
            <v>0</v>
          </cell>
        </row>
        <row r="2512">
          <cell r="P2512">
            <v>432</v>
          </cell>
          <cell r="U2512">
            <v>-0.08</v>
          </cell>
          <cell r="V2512">
            <v>-0.22</v>
          </cell>
        </row>
        <row r="2513">
          <cell r="U2513">
            <v>0</v>
          </cell>
          <cell r="V2513">
            <v>0</v>
          </cell>
        </row>
        <row r="2514">
          <cell r="P2514">
            <v>123</v>
          </cell>
          <cell r="U2514">
            <v>-0.56000000000000005</v>
          </cell>
          <cell r="V2514">
            <v>-0.55000000000000004</v>
          </cell>
        </row>
        <row r="2515">
          <cell r="U2515">
            <v>0</v>
          </cell>
          <cell r="V2515">
            <v>0</v>
          </cell>
        </row>
        <row r="2516">
          <cell r="P2516">
            <v>123</v>
          </cell>
          <cell r="U2516">
            <v>-0.28000000000000003</v>
          </cell>
          <cell r="V2516">
            <v>-0.27</v>
          </cell>
        </row>
        <row r="2517">
          <cell r="P2517">
            <v>123</v>
          </cell>
          <cell r="U2517">
            <v>-0.28000000000000003</v>
          </cell>
          <cell r="V2517">
            <v>-0.28000000000000003</v>
          </cell>
        </row>
        <row r="2518">
          <cell r="P2518">
            <v>123</v>
          </cell>
          <cell r="U2518">
            <v>0</v>
          </cell>
          <cell r="V2518">
            <v>0</v>
          </cell>
        </row>
        <row r="2519">
          <cell r="P2519">
            <v>123</v>
          </cell>
          <cell r="U2519">
            <v>0</v>
          </cell>
          <cell r="V2519">
            <v>0</v>
          </cell>
        </row>
        <row r="2520">
          <cell r="U2520">
            <v>0</v>
          </cell>
          <cell r="V2520">
            <v>0</v>
          </cell>
        </row>
        <row r="2521">
          <cell r="P2521">
            <v>132</v>
          </cell>
          <cell r="U2521">
            <v>-0.03</v>
          </cell>
          <cell r="V2521">
            <v>-0.03</v>
          </cell>
        </row>
        <row r="2522">
          <cell r="U2522">
            <v>0</v>
          </cell>
          <cell r="V2522">
            <v>0</v>
          </cell>
        </row>
        <row r="2523">
          <cell r="P2523">
            <v>132</v>
          </cell>
          <cell r="U2523">
            <v>-0.03</v>
          </cell>
          <cell r="V2523">
            <v>-0.03</v>
          </cell>
        </row>
        <row r="2524">
          <cell r="U2524">
            <v>0</v>
          </cell>
          <cell r="V2524">
            <v>0</v>
          </cell>
        </row>
        <row r="2525">
          <cell r="P2525">
            <v>133</v>
          </cell>
          <cell r="U2525">
            <v>-0.04</v>
          </cell>
          <cell r="V2525">
            <v>-0.04</v>
          </cell>
        </row>
        <row r="2526">
          <cell r="U2526">
            <v>0</v>
          </cell>
          <cell r="V2526">
            <v>0</v>
          </cell>
        </row>
        <row r="2527">
          <cell r="P2527">
            <v>133</v>
          </cell>
          <cell r="U2527">
            <v>-0.04</v>
          </cell>
          <cell r="V2527">
            <v>-0.04</v>
          </cell>
        </row>
        <row r="2528">
          <cell r="U2528">
            <v>0</v>
          </cell>
          <cell r="V2528">
            <v>0</v>
          </cell>
        </row>
        <row r="2529">
          <cell r="P2529">
            <v>142</v>
          </cell>
          <cell r="U2529">
            <v>-0.54</v>
          </cell>
          <cell r="V2529">
            <v>0.81</v>
          </cell>
        </row>
        <row r="2530">
          <cell r="U2530">
            <v>0</v>
          </cell>
          <cell r="V2530">
            <v>0</v>
          </cell>
        </row>
        <row r="2531">
          <cell r="P2531">
            <v>142</v>
          </cell>
          <cell r="U2531">
            <v>-0.54</v>
          </cell>
          <cell r="V2531">
            <v>0.81</v>
          </cell>
        </row>
        <row r="2532">
          <cell r="U2532">
            <v>0</v>
          </cell>
          <cell r="V2532">
            <v>0</v>
          </cell>
        </row>
        <row r="2533">
          <cell r="P2533">
            <v>141</v>
          </cell>
          <cell r="U2533">
            <v>-0.35</v>
          </cell>
          <cell r="V2533">
            <v>-0.35</v>
          </cell>
        </row>
        <row r="2534">
          <cell r="U2534">
            <v>0</v>
          </cell>
          <cell r="V2534">
            <v>0</v>
          </cell>
        </row>
        <row r="2535">
          <cell r="P2535">
            <v>141</v>
          </cell>
          <cell r="U2535">
            <v>-0.35</v>
          </cell>
          <cell r="V2535">
            <v>-0.35</v>
          </cell>
        </row>
        <row r="2536">
          <cell r="U2536">
            <v>0</v>
          </cell>
          <cell r="V2536">
            <v>0</v>
          </cell>
        </row>
        <row r="2537">
          <cell r="P2537">
            <v>140</v>
          </cell>
          <cell r="U2537">
            <v>-1.7</v>
          </cell>
          <cell r="V2537">
            <v>-0.68</v>
          </cell>
        </row>
        <row r="2538">
          <cell r="U2538">
            <v>0</v>
          </cell>
          <cell r="V2538">
            <v>0</v>
          </cell>
        </row>
        <row r="2539">
          <cell r="P2539">
            <v>140</v>
          </cell>
          <cell r="U2539">
            <v>-1.7</v>
          </cell>
          <cell r="V2539">
            <v>-0.68</v>
          </cell>
        </row>
        <row r="2540">
          <cell r="U2540">
            <v>0</v>
          </cell>
          <cell r="V2540">
            <v>0</v>
          </cell>
        </row>
        <row r="2541">
          <cell r="P2541">
            <v>479</v>
          </cell>
          <cell r="U2541">
            <v>-0.13</v>
          </cell>
          <cell r="V2541">
            <v>-0.08</v>
          </cell>
        </row>
        <row r="2542">
          <cell r="U2542">
            <v>0</v>
          </cell>
          <cell r="V2542">
            <v>0</v>
          </cell>
        </row>
        <row r="2543">
          <cell r="P2543">
            <v>479</v>
          </cell>
          <cell r="U2543">
            <v>-0.13</v>
          </cell>
          <cell r="V2543">
            <v>-0.08</v>
          </cell>
        </row>
        <row r="2544">
          <cell r="U2544">
            <v>0</v>
          </cell>
          <cell r="V2544">
            <v>0</v>
          </cell>
        </row>
        <row r="2545">
          <cell r="P2545">
            <v>206</v>
          </cell>
          <cell r="U2545">
            <v>-0.51</v>
          </cell>
          <cell r="V2545">
            <v>0</v>
          </cell>
        </row>
        <row r="2546">
          <cell r="U2546">
            <v>0</v>
          </cell>
          <cell r="V2546">
            <v>0</v>
          </cell>
        </row>
        <row r="2547">
          <cell r="P2547">
            <v>206</v>
          </cell>
          <cell r="U2547">
            <v>-0.51</v>
          </cell>
          <cell r="V2547">
            <v>0</v>
          </cell>
        </row>
        <row r="2548">
          <cell r="U2548">
            <v>0</v>
          </cell>
          <cell r="V2548">
            <v>0</v>
          </cell>
        </row>
        <row r="2549">
          <cell r="P2549">
            <v>137</v>
          </cell>
          <cell r="U2549">
            <v>-3.24</v>
          </cell>
          <cell r="V2549">
            <v>-1.24</v>
          </cell>
        </row>
        <row r="2550">
          <cell r="U2550">
            <v>0</v>
          </cell>
          <cell r="V2550">
            <v>0</v>
          </cell>
        </row>
        <row r="2551">
          <cell r="P2551">
            <v>154</v>
          </cell>
          <cell r="U2551">
            <v>0</v>
          </cell>
          <cell r="V2551">
            <v>0</v>
          </cell>
        </row>
        <row r="2552">
          <cell r="U2552">
            <v>0</v>
          </cell>
          <cell r="V2552">
            <v>0</v>
          </cell>
        </row>
        <row r="2553">
          <cell r="P2553">
            <v>154</v>
          </cell>
          <cell r="U2553">
            <v>0</v>
          </cell>
          <cell r="V2553">
            <v>0</v>
          </cell>
        </row>
        <row r="2554">
          <cell r="U2554">
            <v>0</v>
          </cell>
          <cell r="V2554">
            <v>0</v>
          </cell>
        </row>
        <row r="2555">
          <cell r="P2555">
            <v>153</v>
          </cell>
          <cell r="U2555">
            <v>-3.24</v>
          </cell>
          <cell r="V2555">
            <v>-1.24</v>
          </cell>
        </row>
        <row r="2556">
          <cell r="U2556">
            <v>0</v>
          </cell>
          <cell r="V2556">
            <v>0</v>
          </cell>
        </row>
        <row r="2557">
          <cell r="P2557">
            <v>153</v>
          </cell>
          <cell r="U2557">
            <v>-0.89</v>
          </cell>
          <cell r="V2557">
            <v>-0.89</v>
          </cell>
        </row>
        <row r="2558">
          <cell r="P2558">
            <v>153</v>
          </cell>
          <cell r="U2558">
            <v>-0.28000000000000003</v>
          </cell>
          <cell r="V2558">
            <v>-0.35</v>
          </cell>
        </row>
        <row r="2559">
          <cell r="P2559">
            <v>153</v>
          </cell>
          <cell r="U2559">
            <v>0</v>
          </cell>
          <cell r="V2559">
            <v>0</v>
          </cell>
        </row>
        <row r="2560">
          <cell r="P2560">
            <v>153</v>
          </cell>
          <cell r="U2560">
            <v>-2.08</v>
          </cell>
          <cell r="V2560">
            <v>0</v>
          </cell>
        </row>
        <row r="2561">
          <cell r="U2561">
            <v>0</v>
          </cell>
          <cell r="V2561">
            <v>0</v>
          </cell>
        </row>
        <row r="2562">
          <cell r="P2562">
            <v>146</v>
          </cell>
          <cell r="U2562">
            <v>0</v>
          </cell>
          <cell r="V2562">
            <v>0</v>
          </cell>
        </row>
        <row r="2563">
          <cell r="U2563">
            <v>0</v>
          </cell>
          <cell r="V2563">
            <v>0</v>
          </cell>
        </row>
        <row r="2564">
          <cell r="P2564">
            <v>146</v>
          </cell>
          <cell r="U2564">
            <v>0</v>
          </cell>
          <cell r="V2564">
            <v>0</v>
          </cell>
        </row>
        <row r="2565">
          <cell r="P2565">
            <v>146</v>
          </cell>
          <cell r="U2565">
            <v>0</v>
          </cell>
          <cell r="V2565">
            <v>0</v>
          </cell>
        </row>
        <row r="2566">
          <cell r="U2566">
            <v>0</v>
          </cell>
          <cell r="V2566">
            <v>0</v>
          </cell>
        </row>
        <row r="2567">
          <cell r="P2567">
            <v>152</v>
          </cell>
          <cell r="U2567">
            <v>0</v>
          </cell>
          <cell r="V2567">
            <v>0</v>
          </cell>
        </row>
        <row r="2568">
          <cell r="U2568">
            <v>0</v>
          </cell>
          <cell r="V2568">
            <v>0</v>
          </cell>
        </row>
        <row r="2569">
          <cell r="P2569">
            <v>152</v>
          </cell>
          <cell r="U2569">
            <v>0</v>
          </cell>
          <cell r="V2569">
            <v>0</v>
          </cell>
        </row>
        <row r="2570">
          <cell r="U2570">
            <v>0</v>
          </cell>
          <cell r="V2570">
            <v>0</v>
          </cell>
        </row>
        <row r="2571">
          <cell r="P2571">
            <v>95</v>
          </cell>
          <cell r="U2571">
            <v>0</v>
          </cell>
          <cell r="V2571">
            <v>0</v>
          </cell>
        </row>
        <row r="2572">
          <cell r="U2572">
            <v>0</v>
          </cell>
          <cell r="V2572">
            <v>0</v>
          </cell>
        </row>
        <row r="2573">
          <cell r="P2573">
            <v>95</v>
          </cell>
          <cell r="U2573">
            <v>0</v>
          </cell>
          <cell r="V2573">
            <v>0</v>
          </cell>
        </row>
        <row r="2574">
          <cell r="U2574">
            <v>0</v>
          </cell>
          <cell r="V2574">
            <v>0</v>
          </cell>
        </row>
        <row r="2575">
          <cell r="P2575">
            <v>94</v>
          </cell>
          <cell r="U2575">
            <v>3.93</v>
          </cell>
          <cell r="V2575">
            <v>0.62</v>
          </cell>
        </row>
        <row r="2576">
          <cell r="U2576">
            <v>0</v>
          </cell>
          <cell r="V2576">
            <v>0</v>
          </cell>
        </row>
        <row r="2577">
          <cell r="P2577">
            <v>94</v>
          </cell>
          <cell r="U2577">
            <v>0</v>
          </cell>
          <cell r="V2577">
            <v>0</v>
          </cell>
        </row>
        <row r="2578">
          <cell r="P2578">
            <v>94</v>
          </cell>
          <cell r="U2578">
            <v>0</v>
          </cell>
          <cell r="V2578">
            <v>0</v>
          </cell>
        </row>
        <row r="2579">
          <cell r="P2579">
            <v>94</v>
          </cell>
          <cell r="U2579">
            <v>0</v>
          </cell>
          <cell r="V2579">
            <v>0</v>
          </cell>
        </row>
        <row r="2580">
          <cell r="P2580">
            <v>94</v>
          </cell>
          <cell r="U2580">
            <v>0</v>
          </cell>
          <cell r="V2580">
            <v>0</v>
          </cell>
        </row>
        <row r="2581">
          <cell r="P2581">
            <v>94</v>
          </cell>
          <cell r="U2581">
            <v>0</v>
          </cell>
          <cell r="V2581">
            <v>0</v>
          </cell>
        </row>
        <row r="2582">
          <cell r="P2582">
            <v>94</v>
          </cell>
          <cell r="U2582">
            <v>0</v>
          </cell>
          <cell r="V2582">
            <v>0</v>
          </cell>
        </row>
        <row r="2583">
          <cell r="P2583">
            <v>94</v>
          </cell>
          <cell r="U2583">
            <v>0</v>
          </cell>
          <cell r="V2583">
            <v>0</v>
          </cell>
        </row>
        <row r="2584">
          <cell r="P2584">
            <v>94</v>
          </cell>
          <cell r="U2584">
            <v>3.4</v>
          </cell>
          <cell r="V2584">
            <v>0.1</v>
          </cell>
        </row>
        <row r="2585">
          <cell r="P2585">
            <v>94</v>
          </cell>
          <cell r="U2585">
            <v>0</v>
          </cell>
          <cell r="V2585">
            <v>0</v>
          </cell>
        </row>
        <row r="2586">
          <cell r="P2586">
            <v>94</v>
          </cell>
          <cell r="U2586">
            <v>0</v>
          </cell>
          <cell r="V2586">
            <v>0</v>
          </cell>
        </row>
        <row r="2587">
          <cell r="P2587">
            <v>94</v>
          </cell>
          <cell r="U2587">
            <v>0</v>
          </cell>
          <cell r="V2587">
            <v>0</v>
          </cell>
        </row>
        <row r="2588">
          <cell r="P2588">
            <v>94</v>
          </cell>
          <cell r="U2588">
            <v>0.51</v>
          </cell>
          <cell r="V2588">
            <v>0.51</v>
          </cell>
        </row>
        <row r="2589">
          <cell r="P2589">
            <v>94</v>
          </cell>
          <cell r="U2589">
            <v>0.02</v>
          </cell>
          <cell r="V2589">
            <v>0.01</v>
          </cell>
        </row>
        <row r="2590">
          <cell r="P2590">
            <v>94</v>
          </cell>
          <cell r="U2590">
            <v>0</v>
          </cell>
          <cell r="V2590">
            <v>0</v>
          </cell>
        </row>
        <row r="2591">
          <cell r="P2591">
            <v>94</v>
          </cell>
          <cell r="U2591">
            <v>0</v>
          </cell>
          <cell r="V2591">
            <v>0</v>
          </cell>
        </row>
        <row r="2592">
          <cell r="P2592">
            <v>94</v>
          </cell>
          <cell r="U2592">
            <v>0</v>
          </cell>
          <cell r="V2592">
            <v>0</v>
          </cell>
        </row>
        <row r="2593">
          <cell r="U2593">
            <v>0</v>
          </cell>
          <cell r="V2593">
            <v>0</v>
          </cell>
        </row>
        <row r="2594">
          <cell r="P2594">
            <v>30</v>
          </cell>
          <cell r="U2594">
            <v>0</v>
          </cell>
          <cell r="V2594">
            <v>0</v>
          </cell>
        </row>
        <row r="2595">
          <cell r="U2595">
            <v>0</v>
          </cell>
          <cell r="V2595">
            <v>0</v>
          </cell>
        </row>
        <row r="2596">
          <cell r="P2596">
            <v>26</v>
          </cell>
          <cell r="U2596">
            <v>0</v>
          </cell>
          <cell r="V2596">
            <v>0</v>
          </cell>
        </row>
        <row r="2597">
          <cell r="U2597">
            <v>0</v>
          </cell>
          <cell r="V2597">
            <v>0</v>
          </cell>
        </row>
        <row r="2598">
          <cell r="P2598">
            <v>2</v>
          </cell>
          <cell r="U2598">
            <v>530.38</v>
          </cell>
          <cell r="V2598">
            <v>450.35</v>
          </cell>
        </row>
        <row r="2599">
          <cell r="U2599">
            <v>0</v>
          </cell>
          <cell r="V2599">
            <v>0</v>
          </cell>
        </row>
        <row r="2600">
          <cell r="P2600">
            <v>2</v>
          </cell>
          <cell r="U2600">
            <v>530.38</v>
          </cell>
          <cell r="V2600">
            <v>450.35</v>
          </cell>
        </row>
        <row r="2601">
          <cell r="U2601">
            <v>0</v>
          </cell>
          <cell r="V2601">
            <v>0</v>
          </cell>
        </row>
        <row r="2602">
          <cell r="P2602">
            <v>261</v>
          </cell>
          <cell r="U2602">
            <v>-530.38</v>
          </cell>
          <cell r="V2602">
            <v>-450.35</v>
          </cell>
        </row>
        <row r="2603">
          <cell r="U2603">
            <v>0</v>
          </cell>
          <cell r="V2603">
            <v>0</v>
          </cell>
        </row>
        <row r="2604">
          <cell r="P2604">
            <v>150</v>
          </cell>
          <cell r="U2604">
            <v>-530.38</v>
          </cell>
          <cell r="V2604">
            <v>-450.35</v>
          </cell>
        </row>
        <row r="2605">
          <cell r="U2605">
            <v>0</v>
          </cell>
          <cell r="V2605">
            <v>0</v>
          </cell>
        </row>
        <row r="2606">
          <cell r="P2606">
            <v>270</v>
          </cell>
          <cell r="U2606">
            <v>-530.38</v>
          </cell>
          <cell r="V2606">
            <v>-450.35</v>
          </cell>
        </row>
        <row r="2607">
          <cell r="U2607">
            <v>0</v>
          </cell>
          <cell r="V2607">
            <v>0</v>
          </cell>
        </row>
        <row r="2608">
          <cell r="P2608">
            <v>276</v>
          </cell>
          <cell r="U2608">
            <v>-530.38</v>
          </cell>
          <cell r="V2608">
            <v>-450.35</v>
          </cell>
        </row>
        <row r="2609">
          <cell r="U2609">
            <v>0</v>
          </cell>
          <cell r="V2609">
            <v>0</v>
          </cell>
        </row>
        <row r="2610">
          <cell r="P2610">
            <v>112</v>
          </cell>
          <cell r="U2610">
            <v>-530.38</v>
          </cell>
          <cell r="V2610">
            <v>-450.35</v>
          </cell>
        </row>
        <row r="2611">
          <cell r="U2611">
            <v>0</v>
          </cell>
          <cell r="V2611">
            <v>0</v>
          </cell>
        </row>
        <row r="2612">
          <cell r="P2612">
            <v>7</v>
          </cell>
          <cell r="U2612">
            <v>-3856.26</v>
          </cell>
          <cell r="V2612">
            <v>-3221.03</v>
          </cell>
        </row>
        <row r="2613">
          <cell r="U2613">
            <v>0</v>
          </cell>
          <cell r="V2613">
            <v>0</v>
          </cell>
        </row>
        <row r="2614">
          <cell r="P2614">
            <v>303</v>
          </cell>
          <cell r="U2614">
            <v>-3833.37</v>
          </cell>
          <cell r="V2614">
            <v>-3215.48</v>
          </cell>
        </row>
        <row r="2615">
          <cell r="U2615">
            <v>0</v>
          </cell>
          <cell r="V2615">
            <v>0</v>
          </cell>
        </row>
        <row r="2616">
          <cell r="P2616">
            <v>127</v>
          </cell>
          <cell r="U2616">
            <v>0</v>
          </cell>
          <cell r="V2616">
            <v>0</v>
          </cell>
        </row>
        <row r="2617">
          <cell r="U2617">
            <v>0</v>
          </cell>
          <cell r="V2617">
            <v>0</v>
          </cell>
        </row>
        <row r="2618">
          <cell r="P2618">
            <v>264</v>
          </cell>
          <cell r="U2618">
            <v>0</v>
          </cell>
          <cell r="V2618">
            <v>0</v>
          </cell>
        </row>
        <row r="2619">
          <cell r="U2619">
            <v>0</v>
          </cell>
          <cell r="V2619">
            <v>0</v>
          </cell>
        </row>
        <row r="2620">
          <cell r="P2620">
            <v>356</v>
          </cell>
          <cell r="U2620">
            <v>0</v>
          </cell>
          <cell r="V2620">
            <v>0</v>
          </cell>
        </row>
        <row r="2621">
          <cell r="U2621">
            <v>0</v>
          </cell>
          <cell r="V2621">
            <v>0</v>
          </cell>
        </row>
        <row r="2622">
          <cell r="P2622">
            <v>356</v>
          </cell>
          <cell r="U2622">
            <v>0</v>
          </cell>
          <cell r="V2622">
            <v>0</v>
          </cell>
        </row>
        <row r="2623">
          <cell r="P2623">
            <v>356</v>
          </cell>
          <cell r="U2623">
            <v>0</v>
          </cell>
          <cell r="V2623">
            <v>0</v>
          </cell>
        </row>
        <row r="2624">
          <cell r="P2624">
            <v>356</v>
          </cell>
          <cell r="U2624">
            <v>0</v>
          </cell>
          <cell r="V2624">
            <v>0</v>
          </cell>
        </row>
        <row r="2625">
          <cell r="P2625">
            <v>356</v>
          </cell>
          <cell r="U2625">
            <v>0</v>
          </cell>
          <cell r="V2625">
            <v>0</v>
          </cell>
        </row>
        <row r="2626">
          <cell r="P2626">
            <v>356</v>
          </cell>
          <cell r="U2626">
            <v>0</v>
          </cell>
          <cell r="V2626">
            <v>0</v>
          </cell>
        </row>
        <row r="2627">
          <cell r="P2627">
            <v>356</v>
          </cell>
          <cell r="U2627">
            <v>0</v>
          </cell>
          <cell r="V2627">
            <v>0</v>
          </cell>
        </row>
        <row r="2628">
          <cell r="U2628">
            <v>0</v>
          </cell>
          <cell r="V2628">
            <v>0</v>
          </cell>
        </row>
        <row r="2629">
          <cell r="P2629">
            <v>357</v>
          </cell>
          <cell r="U2629">
            <v>0</v>
          </cell>
          <cell r="V2629">
            <v>0</v>
          </cell>
        </row>
        <row r="2630">
          <cell r="U2630">
            <v>0</v>
          </cell>
          <cell r="V2630">
            <v>0</v>
          </cell>
        </row>
        <row r="2631">
          <cell r="P2631">
            <v>357</v>
          </cell>
          <cell r="U2631">
            <v>0</v>
          </cell>
          <cell r="V2631">
            <v>0</v>
          </cell>
        </row>
        <row r="2632">
          <cell r="P2632">
            <v>357</v>
          </cell>
          <cell r="U2632">
            <v>0</v>
          </cell>
          <cell r="V2632">
            <v>0</v>
          </cell>
        </row>
        <row r="2633">
          <cell r="P2633">
            <v>357</v>
          </cell>
          <cell r="U2633">
            <v>0</v>
          </cell>
          <cell r="V2633">
            <v>0</v>
          </cell>
        </row>
        <row r="2634">
          <cell r="P2634">
            <v>357</v>
          </cell>
          <cell r="U2634">
            <v>0</v>
          </cell>
          <cell r="V2634">
            <v>0</v>
          </cell>
        </row>
        <row r="2635">
          <cell r="P2635">
            <v>357</v>
          </cell>
          <cell r="U2635">
            <v>0</v>
          </cell>
          <cell r="V2635">
            <v>0</v>
          </cell>
        </row>
        <row r="2636">
          <cell r="P2636">
            <v>357</v>
          </cell>
          <cell r="U2636">
            <v>0</v>
          </cell>
          <cell r="V2636">
            <v>0</v>
          </cell>
        </row>
        <row r="2637">
          <cell r="P2637">
            <v>357</v>
          </cell>
          <cell r="U2637">
            <v>0</v>
          </cell>
          <cell r="V2637">
            <v>0</v>
          </cell>
        </row>
        <row r="2638">
          <cell r="P2638">
            <v>357</v>
          </cell>
          <cell r="U2638">
            <v>0</v>
          </cell>
          <cell r="V2638">
            <v>0</v>
          </cell>
        </row>
        <row r="2639">
          <cell r="P2639">
            <v>357</v>
          </cell>
          <cell r="U2639">
            <v>0</v>
          </cell>
          <cell r="V2639">
            <v>0</v>
          </cell>
        </row>
        <row r="2640">
          <cell r="P2640">
            <v>357</v>
          </cell>
          <cell r="U2640">
            <v>0</v>
          </cell>
          <cell r="V2640">
            <v>0</v>
          </cell>
        </row>
        <row r="2641">
          <cell r="P2641">
            <v>357</v>
          </cell>
          <cell r="U2641">
            <v>0</v>
          </cell>
          <cell r="V2641">
            <v>0</v>
          </cell>
        </row>
        <row r="2642">
          <cell r="U2642">
            <v>0</v>
          </cell>
          <cell r="V2642">
            <v>0</v>
          </cell>
        </row>
        <row r="2643">
          <cell r="P2643">
            <v>413</v>
          </cell>
          <cell r="U2643">
            <v>0</v>
          </cell>
          <cell r="V2643">
            <v>0</v>
          </cell>
        </row>
        <row r="2644">
          <cell r="U2644">
            <v>0</v>
          </cell>
          <cell r="V2644">
            <v>0</v>
          </cell>
        </row>
        <row r="2645">
          <cell r="P2645">
            <v>274</v>
          </cell>
          <cell r="U2645">
            <v>0</v>
          </cell>
          <cell r="V2645">
            <v>0</v>
          </cell>
        </row>
        <row r="2646">
          <cell r="U2646">
            <v>0</v>
          </cell>
          <cell r="V2646">
            <v>0</v>
          </cell>
        </row>
        <row r="2647">
          <cell r="P2647">
            <v>274</v>
          </cell>
          <cell r="U2647">
            <v>0</v>
          </cell>
          <cell r="V2647">
            <v>0</v>
          </cell>
        </row>
        <row r="2648">
          <cell r="U2648">
            <v>0</v>
          </cell>
          <cell r="V2648">
            <v>0</v>
          </cell>
        </row>
        <row r="2649">
          <cell r="P2649">
            <v>278</v>
          </cell>
          <cell r="U2649">
            <v>0</v>
          </cell>
          <cell r="V2649">
            <v>0</v>
          </cell>
        </row>
        <row r="2650">
          <cell r="U2650">
            <v>0</v>
          </cell>
          <cell r="V2650">
            <v>0</v>
          </cell>
        </row>
        <row r="2651">
          <cell r="P2651">
            <v>278</v>
          </cell>
          <cell r="U2651">
            <v>0</v>
          </cell>
          <cell r="V2651">
            <v>0</v>
          </cell>
        </row>
        <row r="2652">
          <cell r="U2652">
            <v>0</v>
          </cell>
          <cell r="V2652">
            <v>0</v>
          </cell>
        </row>
        <row r="2653">
          <cell r="P2653">
            <v>422</v>
          </cell>
          <cell r="U2653">
            <v>0</v>
          </cell>
          <cell r="V2653">
            <v>0</v>
          </cell>
        </row>
        <row r="2654">
          <cell r="U2654">
            <v>0</v>
          </cell>
          <cell r="V2654">
            <v>0</v>
          </cell>
        </row>
        <row r="2655">
          <cell r="P2655">
            <v>422</v>
          </cell>
          <cell r="U2655">
            <v>0</v>
          </cell>
          <cell r="V2655">
            <v>0</v>
          </cell>
        </row>
        <row r="2656">
          <cell r="P2656">
            <v>422</v>
          </cell>
          <cell r="U2656">
            <v>0</v>
          </cell>
          <cell r="V2656">
            <v>0</v>
          </cell>
        </row>
        <row r="2657">
          <cell r="U2657">
            <v>0</v>
          </cell>
          <cell r="V2657">
            <v>0</v>
          </cell>
        </row>
        <row r="2658">
          <cell r="P2658">
            <v>265</v>
          </cell>
          <cell r="U2658">
            <v>0</v>
          </cell>
          <cell r="V2658">
            <v>0</v>
          </cell>
        </row>
        <row r="2659">
          <cell r="U2659">
            <v>0</v>
          </cell>
          <cell r="V2659">
            <v>0</v>
          </cell>
        </row>
        <row r="2660">
          <cell r="P2660">
            <v>268</v>
          </cell>
          <cell r="U2660">
            <v>0</v>
          </cell>
          <cell r="V2660">
            <v>0</v>
          </cell>
        </row>
        <row r="2661">
          <cell r="U2661">
            <v>0</v>
          </cell>
          <cell r="V2661">
            <v>0</v>
          </cell>
        </row>
        <row r="2662">
          <cell r="P2662">
            <v>268</v>
          </cell>
          <cell r="U2662">
            <v>0</v>
          </cell>
          <cell r="V2662">
            <v>0</v>
          </cell>
        </row>
        <row r="2663">
          <cell r="U2663">
            <v>0</v>
          </cell>
          <cell r="V2663">
            <v>0</v>
          </cell>
        </row>
        <row r="2664">
          <cell r="P2664">
            <v>269</v>
          </cell>
          <cell r="U2664">
            <v>0</v>
          </cell>
          <cell r="V2664">
            <v>0</v>
          </cell>
        </row>
        <row r="2665">
          <cell r="U2665">
            <v>0</v>
          </cell>
          <cell r="V2665">
            <v>0</v>
          </cell>
        </row>
        <row r="2666">
          <cell r="P2666">
            <v>269</v>
          </cell>
          <cell r="U2666">
            <v>0</v>
          </cell>
          <cell r="V2666">
            <v>0</v>
          </cell>
        </row>
        <row r="2667">
          <cell r="U2667">
            <v>0</v>
          </cell>
          <cell r="V2667">
            <v>0</v>
          </cell>
        </row>
        <row r="2668">
          <cell r="P2668">
            <v>273</v>
          </cell>
          <cell r="U2668">
            <v>0</v>
          </cell>
          <cell r="V2668">
            <v>0</v>
          </cell>
        </row>
        <row r="2669">
          <cell r="U2669">
            <v>0</v>
          </cell>
          <cell r="V2669">
            <v>0</v>
          </cell>
        </row>
        <row r="2670">
          <cell r="P2670">
            <v>273</v>
          </cell>
          <cell r="U2670">
            <v>0</v>
          </cell>
          <cell r="V2670">
            <v>0</v>
          </cell>
        </row>
        <row r="2671">
          <cell r="U2671">
            <v>0</v>
          </cell>
          <cell r="V2671">
            <v>0</v>
          </cell>
        </row>
        <row r="2672">
          <cell r="P2672">
            <v>402</v>
          </cell>
          <cell r="U2672">
            <v>0</v>
          </cell>
          <cell r="V2672">
            <v>0</v>
          </cell>
        </row>
        <row r="2673">
          <cell r="U2673">
            <v>0</v>
          </cell>
          <cell r="V2673">
            <v>0</v>
          </cell>
        </row>
        <row r="2674">
          <cell r="P2674">
            <v>402</v>
          </cell>
          <cell r="U2674">
            <v>0</v>
          </cell>
          <cell r="V2674">
            <v>0</v>
          </cell>
        </row>
        <row r="2675">
          <cell r="U2675">
            <v>0</v>
          </cell>
          <cell r="V2675">
            <v>0</v>
          </cell>
        </row>
        <row r="2676">
          <cell r="P2676">
            <v>266</v>
          </cell>
          <cell r="U2676">
            <v>0</v>
          </cell>
          <cell r="V2676">
            <v>0</v>
          </cell>
        </row>
        <row r="2677">
          <cell r="U2677">
            <v>0</v>
          </cell>
          <cell r="V2677">
            <v>0</v>
          </cell>
        </row>
        <row r="2678">
          <cell r="P2678">
            <v>266</v>
          </cell>
          <cell r="U2678">
            <v>0</v>
          </cell>
          <cell r="V2678">
            <v>0</v>
          </cell>
        </row>
        <row r="2679">
          <cell r="U2679">
            <v>0</v>
          </cell>
          <cell r="V2679">
            <v>0</v>
          </cell>
        </row>
        <row r="2680">
          <cell r="P2680">
            <v>375</v>
          </cell>
          <cell r="U2680">
            <v>0</v>
          </cell>
          <cell r="V2680">
            <v>0</v>
          </cell>
        </row>
        <row r="2681">
          <cell r="U2681">
            <v>0</v>
          </cell>
          <cell r="V2681">
            <v>0</v>
          </cell>
        </row>
        <row r="2682">
          <cell r="P2682">
            <v>375</v>
          </cell>
          <cell r="U2682">
            <v>0</v>
          </cell>
          <cell r="V2682">
            <v>0</v>
          </cell>
        </row>
        <row r="2683">
          <cell r="P2683">
            <v>375</v>
          </cell>
          <cell r="U2683">
            <v>0</v>
          </cell>
          <cell r="V2683">
            <v>0</v>
          </cell>
        </row>
        <row r="2684">
          <cell r="U2684">
            <v>0</v>
          </cell>
          <cell r="V2684">
            <v>0</v>
          </cell>
        </row>
        <row r="2685">
          <cell r="P2685">
            <v>135</v>
          </cell>
          <cell r="U2685">
            <v>-3833.37</v>
          </cell>
          <cell r="V2685">
            <v>-3215.48</v>
          </cell>
        </row>
        <row r="2686">
          <cell r="U2686">
            <v>0</v>
          </cell>
          <cell r="V2686">
            <v>0</v>
          </cell>
        </row>
        <row r="2687">
          <cell r="P2687">
            <v>491</v>
          </cell>
          <cell r="U2687">
            <v>-3833.37</v>
          </cell>
          <cell r="V2687">
            <v>-3215.48</v>
          </cell>
        </row>
        <row r="2688">
          <cell r="U2688">
            <v>0</v>
          </cell>
          <cell r="V2688">
            <v>0</v>
          </cell>
        </row>
        <row r="2689">
          <cell r="P2689">
            <v>491</v>
          </cell>
          <cell r="U2689">
            <v>-3856.87</v>
          </cell>
          <cell r="V2689">
            <v>-3215.48</v>
          </cell>
        </row>
        <row r="2690">
          <cell r="P2690">
            <v>491</v>
          </cell>
          <cell r="U2690">
            <v>0</v>
          </cell>
          <cell r="V2690">
            <v>0</v>
          </cell>
        </row>
        <row r="2691">
          <cell r="P2691">
            <v>491</v>
          </cell>
          <cell r="U2691">
            <v>-19.309999999999999</v>
          </cell>
          <cell r="V2691">
            <v>0</v>
          </cell>
        </row>
        <row r="2692">
          <cell r="P2692">
            <v>491</v>
          </cell>
          <cell r="U2692">
            <v>45.12</v>
          </cell>
          <cell r="V2692">
            <v>0</v>
          </cell>
        </row>
        <row r="2693">
          <cell r="P2693">
            <v>491</v>
          </cell>
          <cell r="U2693">
            <v>-2.3199999999999998</v>
          </cell>
          <cell r="V2693">
            <v>0</v>
          </cell>
        </row>
        <row r="2694">
          <cell r="U2694">
            <v>0</v>
          </cell>
          <cell r="V2694">
            <v>0</v>
          </cell>
        </row>
        <row r="2695">
          <cell r="P2695">
            <v>492</v>
          </cell>
          <cell r="U2695">
            <v>0</v>
          </cell>
          <cell r="V2695">
            <v>0</v>
          </cell>
        </row>
        <row r="2696">
          <cell r="U2696">
            <v>0</v>
          </cell>
          <cell r="V2696">
            <v>0</v>
          </cell>
        </row>
        <row r="2697">
          <cell r="P2697">
            <v>492</v>
          </cell>
          <cell r="U2697">
            <v>0</v>
          </cell>
          <cell r="V2697">
            <v>0</v>
          </cell>
        </row>
        <row r="2698">
          <cell r="P2698">
            <v>492</v>
          </cell>
          <cell r="U2698">
            <v>0</v>
          </cell>
          <cell r="V2698">
            <v>0</v>
          </cell>
        </row>
        <row r="2699">
          <cell r="U2699">
            <v>0</v>
          </cell>
          <cell r="V2699">
            <v>0</v>
          </cell>
        </row>
        <row r="2700">
          <cell r="P2700">
            <v>145</v>
          </cell>
          <cell r="U2700">
            <v>0</v>
          </cell>
          <cell r="V2700">
            <v>0</v>
          </cell>
        </row>
        <row r="2701">
          <cell r="U2701">
            <v>0</v>
          </cell>
          <cell r="V2701">
            <v>0</v>
          </cell>
        </row>
        <row r="2702">
          <cell r="P2702">
            <v>267</v>
          </cell>
          <cell r="U2702">
            <v>0</v>
          </cell>
          <cell r="V2702">
            <v>0</v>
          </cell>
        </row>
        <row r="2703">
          <cell r="U2703">
            <v>0</v>
          </cell>
          <cell r="V2703">
            <v>0</v>
          </cell>
        </row>
        <row r="2704">
          <cell r="P2704">
            <v>267</v>
          </cell>
          <cell r="U2704">
            <v>0</v>
          </cell>
          <cell r="V2704">
            <v>0</v>
          </cell>
        </row>
        <row r="2705">
          <cell r="U2705">
            <v>0</v>
          </cell>
          <cell r="V2705">
            <v>0</v>
          </cell>
        </row>
        <row r="2706">
          <cell r="P2706">
            <v>16</v>
          </cell>
          <cell r="U2706">
            <v>-22.88</v>
          </cell>
          <cell r="V2706">
            <v>-5.55</v>
          </cell>
        </row>
        <row r="2707">
          <cell r="U2707">
            <v>0</v>
          </cell>
          <cell r="V2707">
            <v>0</v>
          </cell>
        </row>
        <row r="2708">
          <cell r="P2708">
            <v>277</v>
          </cell>
          <cell r="U2708">
            <v>-0.08</v>
          </cell>
          <cell r="V2708">
            <v>-0.15</v>
          </cell>
        </row>
        <row r="2709">
          <cell r="U2709">
            <v>0</v>
          </cell>
          <cell r="V2709">
            <v>0</v>
          </cell>
        </row>
        <row r="2710">
          <cell r="P2710">
            <v>280</v>
          </cell>
          <cell r="U2710">
            <v>0</v>
          </cell>
          <cell r="V2710">
            <v>0</v>
          </cell>
        </row>
        <row r="2711">
          <cell r="U2711">
            <v>0</v>
          </cell>
          <cell r="V2711">
            <v>0</v>
          </cell>
        </row>
        <row r="2712">
          <cell r="P2712">
            <v>280</v>
          </cell>
          <cell r="U2712">
            <v>0</v>
          </cell>
          <cell r="V2712">
            <v>0</v>
          </cell>
        </row>
        <row r="2713">
          <cell r="U2713">
            <v>0</v>
          </cell>
          <cell r="V2713">
            <v>0</v>
          </cell>
        </row>
        <row r="2714">
          <cell r="P2714">
            <v>281</v>
          </cell>
          <cell r="U2714">
            <v>0</v>
          </cell>
          <cell r="V2714">
            <v>0</v>
          </cell>
        </row>
        <row r="2715">
          <cell r="U2715">
            <v>0</v>
          </cell>
          <cell r="V2715">
            <v>0</v>
          </cell>
        </row>
        <row r="2716">
          <cell r="P2716">
            <v>281</v>
          </cell>
          <cell r="U2716">
            <v>0</v>
          </cell>
          <cell r="V2716">
            <v>0</v>
          </cell>
        </row>
        <row r="2717">
          <cell r="U2717">
            <v>0</v>
          </cell>
          <cell r="V2717">
            <v>0</v>
          </cell>
        </row>
        <row r="2718">
          <cell r="P2718">
            <v>282</v>
          </cell>
          <cell r="U2718">
            <v>-0.08</v>
          </cell>
          <cell r="V2718">
            <v>-0.15</v>
          </cell>
        </row>
        <row r="2719">
          <cell r="U2719">
            <v>0</v>
          </cell>
          <cell r="V2719">
            <v>0</v>
          </cell>
        </row>
        <row r="2720">
          <cell r="P2720">
            <v>282</v>
          </cell>
          <cell r="U2720">
            <v>0</v>
          </cell>
          <cell r="V2720">
            <v>0</v>
          </cell>
        </row>
        <row r="2721">
          <cell r="P2721">
            <v>282</v>
          </cell>
          <cell r="U2721">
            <v>-0.08</v>
          </cell>
          <cell r="V2721">
            <v>-0.15</v>
          </cell>
        </row>
        <row r="2722">
          <cell r="P2722">
            <v>282</v>
          </cell>
          <cell r="U2722">
            <v>0</v>
          </cell>
          <cell r="V2722">
            <v>0</v>
          </cell>
        </row>
        <row r="2723">
          <cell r="P2723">
            <v>282</v>
          </cell>
          <cell r="U2723">
            <v>0</v>
          </cell>
          <cell r="V2723">
            <v>0</v>
          </cell>
        </row>
        <row r="2724">
          <cell r="P2724">
            <v>282</v>
          </cell>
          <cell r="U2724">
            <v>0</v>
          </cell>
          <cell r="V2724">
            <v>0</v>
          </cell>
        </row>
        <row r="2725">
          <cell r="P2725">
            <v>282</v>
          </cell>
          <cell r="U2725">
            <v>0</v>
          </cell>
          <cell r="V2725">
            <v>0</v>
          </cell>
        </row>
        <row r="2726">
          <cell r="P2726">
            <v>282</v>
          </cell>
          <cell r="U2726">
            <v>0</v>
          </cell>
          <cell r="V2726">
            <v>0</v>
          </cell>
        </row>
        <row r="2727">
          <cell r="U2727">
            <v>0</v>
          </cell>
          <cell r="V2727">
            <v>0</v>
          </cell>
        </row>
        <row r="2728">
          <cell r="P2728">
            <v>381</v>
          </cell>
          <cell r="U2728">
            <v>0</v>
          </cell>
          <cell r="V2728">
            <v>0</v>
          </cell>
        </row>
        <row r="2729">
          <cell r="U2729">
            <v>0</v>
          </cell>
          <cell r="V2729">
            <v>0</v>
          </cell>
        </row>
        <row r="2730">
          <cell r="P2730">
            <v>381</v>
          </cell>
          <cell r="U2730">
            <v>0</v>
          </cell>
          <cell r="V2730">
            <v>0</v>
          </cell>
        </row>
        <row r="2731">
          <cell r="P2731">
            <v>381</v>
          </cell>
          <cell r="U2731">
            <v>0</v>
          </cell>
          <cell r="V2731">
            <v>0</v>
          </cell>
        </row>
        <row r="2732">
          <cell r="U2732">
            <v>0</v>
          </cell>
          <cell r="V2732">
            <v>0</v>
          </cell>
        </row>
        <row r="2733">
          <cell r="P2733">
            <v>383</v>
          </cell>
          <cell r="U2733">
            <v>0</v>
          </cell>
          <cell r="V2733">
            <v>0</v>
          </cell>
        </row>
        <row r="2734">
          <cell r="U2734">
            <v>0</v>
          </cell>
          <cell r="V2734">
            <v>0</v>
          </cell>
        </row>
        <row r="2735">
          <cell r="P2735">
            <v>383</v>
          </cell>
          <cell r="U2735">
            <v>0</v>
          </cell>
          <cell r="V2735">
            <v>0</v>
          </cell>
        </row>
        <row r="2736">
          <cell r="U2736">
            <v>0</v>
          </cell>
          <cell r="V2736">
            <v>0</v>
          </cell>
        </row>
        <row r="2737">
          <cell r="P2737">
            <v>591</v>
          </cell>
          <cell r="U2737">
            <v>0</v>
          </cell>
          <cell r="V2737">
            <v>0</v>
          </cell>
        </row>
        <row r="2738">
          <cell r="U2738">
            <v>0</v>
          </cell>
          <cell r="V2738">
            <v>0</v>
          </cell>
        </row>
        <row r="2739">
          <cell r="P2739">
            <v>591</v>
          </cell>
          <cell r="U2739">
            <v>0</v>
          </cell>
          <cell r="V2739">
            <v>0</v>
          </cell>
        </row>
        <row r="2740">
          <cell r="U2740">
            <v>0</v>
          </cell>
          <cell r="V2740">
            <v>0</v>
          </cell>
        </row>
        <row r="2741">
          <cell r="P2741">
            <v>426</v>
          </cell>
          <cell r="U2741">
            <v>0</v>
          </cell>
          <cell r="V2741">
            <v>0</v>
          </cell>
        </row>
        <row r="2742">
          <cell r="U2742">
            <v>0</v>
          </cell>
          <cell r="V2742">
            <v>0</v>
          </cell>
        </row>
        <row r="2743">
          <cell r="P2743">
            <v>426</v>
          </cell>
          <cell r="U2743">
            <v>0</v>
          </cell>
          <cell r="V2743">
            <v>0</v>
          </cell>
        </row>
        <row r="2744">
          <cell r="P2744">
            <v>426</v>
          </cell>
          <cell r="U2744">
            <v>0</v>
          </cell>
          <cell r="V2744">
            <v>0</v>
          </cell>
        </row>
        <row r="2745">
          <cell r="P2745">
            <v>426</v>
          </cell>
          <cell r="U2745">
            <v>0</v>
          </cell>
          <cell r="V2745">
            <v>0</v>
          </cell>
        </row>
        <row r="2746">
          <cell r="P2746">
            <v>426</v>
          </cell>
          <cell r="U2746">
            <v>0</v>
          </cell>
          <cell r="V2746">
            <v>0</v>
          </cell>
        </row>
        <row r="2747">
          <cell r="P2747">
            <v>426</v>
          </cell>
          <cell r="U2747">
            <v>0</v>
          </cell>
          <cell r="V2747">
            <v>0</v>
          </cell>
        </row>
        <row r="2748">
          <cell r="P2748">
            <v>426</v>
          </cell>
          <cell r="U2748">
            <v>0</v>
          </cell>
          <cell r="V2748">
            <v>0</v>
          </cell>
        </row>
        <row r="2749">
          <cell r="P2749">
            <v>426</v>
          </cell>
          <cell r="U2749">
            <v>0</v>
          </cell>
          <cell r="V2749">
            <v>0</v>
          </cell>
        </row>
        <row r="2750">
          <cell r="P2750">
            <v>426</v>
          </cell>
          <cell r="U2750">
            <v>0</v>
          </cell>
          <cell r="V2750">
            <v>0</v>
          </cell>
        </row>
        <row r="2751">
          <cell r="P2751">
            <v>426</v>
          </cell>
          <cell r="U2751">
            <v>0</v>
          </cell>
          <cell r="V2751">
            <v>0</v>
          </cell>
        </row>
        <row r="2752">
          <cell r="P2752">
            <v>426</v>
          </cell>
          <cell r="U2752">
            <v>0</v>
          </cell>
          <cell r="V2752">
            <v>0</v>
          </cell>
        </row>
        <row r="2753">
          <cell r="P2753">
            <v>426</v>
          </cell>
          <cell r="U2753">
            <v>0</v>
          </cell>
          <cell r="V2753">
            <v>0</v>
          </cell>
        </row>
        <row r="2754">
          <cell r="P2754">
            <v>426</v>
          </cell>
          <cell r="U2754">
            <v>0</v>
          </cell>
          <cell r="V2754">
            <v>0</v>
          </cell>
        </row>
        <row r="2755">
          <cell r="P2755">
            <v>426</v>
          </cell>
          <cell r="U2755">
            <v>0</v>
          </cell>
          <cell r="V2755">
            <v>0</v>
          </cell>
        </row>
        <row r="2756">
          <cell r="P2756">
            <v>426</v>
          </cell>
          <cell r="U2756">
            <v>0</v>
          </cell>
          <cell r="V2756">
            <v>0</v>
          </cell>
        </row>
        <row r="2757">
          <cell r="P2757">
            <v>426</v>
          </cell>
          <cell r="U2757">
            <v>0</v>
          </cell>
          <cell r="V2757">
            <v>0</v>
          </cell>
        </row>
        <row r="2758">
          <cell r="P2758">
            <v>426</v>
          </cell>
          <cell r="U2758">
            <v>0</v>
          </cell>
          <cell r="V2758">
            <v>0</v>
          </cell>
        </row>
        <row r="2759">
          <cell r="P2759">
            <v>426</v>
          </cell>
          <cell r="U2759">
            <v>0</v>
          </cell>
          <cell r="V2759">
            <v>0</v>
          </cell>
        </row>
        <row r="2760">
          <cell r="P2760">
            <v>426</v>
          </cell>
          <cell r="U2760">
            <v>0</v>
          </cell>
          <cell r="V2760">
            <v>0</v>
          </cell>
        </row>
        <row r="2761">
          <cell r="P2761">
            <v>426</v>
          </cell>
          <cell r="U2761">
            <v>0</v>
          </cell>
          <cell r="V2761">
            <v>0</v>
          </cell>
        </row>
        <row r="2762">
          <cell r="P2762">
            <v>426</v>
          </cell>
          <cell r="U2762">
            <v>0</v>
          </cell>
          <cell r="V2762">
            <v>0</v>
          </cell>
        </row>
        <row r="2763">
          <cell r="P2763">
            <v>426</v>
          </cell>
          <cell r="U2763">
            <v>0</v>
          </cell>
          <cell r="V2763">
            <v>0</v>
          </cell>
        </row>
        <row r="2764">
          <cell r="U2764">
            <v>0</v>
          </cell>
          <cell r="V2764">
            <v>0</v>
          </cell>
        </row>
        <row r="2765">
          <cell r="P2765">
            <v>451</v>
          </cell>
          <cell r="U2765">
            <v>0</v>
          </cell>
          <cell r="V2765">
            <v>0</v>
          </cell>
        </row>
        <row r="2766">
          <cell r="U2766">
            <v>0</v>
          </cell>
          <cell r="V2766">
            <v>0</v>
          </cell>
        </row>
        <row r="2767">
          <cell r="P2767">
            <v>451</v>
          </cell>
          <cell r="U2767">
            <v>-9.9600000000000009</v>
          </cell>
          <cell r="V2767">
            <v>-5.22</v>
          </cell>
        </row>
        <row r="2768">
          <cell r="P2768">
            <v>451</v>
          </cell>
          <cell r="U2768">
            <v>9.9600000000000009</v>
          </cell>
          <cell r="V2768">
            <v>5.22</v>
          </cell>
        </row>
        <row r="2769">
          <cell r="P2769">
            <v>451</v>
          </cell>
          <cell r="U2769">
            <v>0</v>
          </cell>
          <cell r="V2769">
            <v>0</v>
          </cell>
        </row>
        <row r="2770">
          <cell r="P2770">
            <v>451</v>
          </cell>
          <cell r="U2770">
            <v>0</v>
          </cell>
          <cell r="V2770">
            <v>0</v>
          </cell>
        </row>
        <row r="2771">
          <cell r="U2771">
            <v>0</v>
          </cell>
          <cell r="V2771">
            <v>0</v>
          </cell>
        </row>
        <row r="2772">
          <cell r="P2772">
            <v>279</v>
          </cell>
          <cell r="U2772">
            <v>-22.8</v>
          </cell>
          <cell r="V2772">
            <v>-5.4</v>
          </cell>
        </row>
        <row r="2773">
          <cell r="U2773">
            <v>0</v>
          </cell>
          <cell r="V2773">
            <v>0</v>
          </cell>
        </row>
        <row r="2774">
          <cell r="P2774">
            <v>283</v>
          </cell>
          <cell r="U2774">
            <v>-0.72</v>
          </cell>
          <cell r="V2774">
            <v>-0.94</v>
          </cell>
        </row>
        <row r="2775">
          <cell r="U2775">
            <v>0</v>
          </cell>
          <cell r="V2775">
            <v>0</v>
          </cell>
        </row>
        <row r="2776">
          <cell r="P2776">
            <v>283</v>
          </cell>
          <cell r="U2776">
            <v>-0.02</v>
          </cell>
          <cell r="V2776">
            <v>-0.01</v>
          </cell>
        </row>
        <row r="2777">
          <cell r="P2777">
            <v>283</v>
          </cell>
          <cell r="U2777">
            <v>-0.7</v>
          </cell>
          <cell r="V2777">
            <v>-0.93</v>
          </cell>
        </row>
        <row r="2778">
          <cell r="P2778">
            <v>283</v>
          </cell>
          <cell r="U2778">
            <v>0</v>
          </cell>
          <cell r="V2778">
            <v>0</v>
          </cell>
        </row>
        <row r="2779">
          <cell r="P2779">
            <v>283</v>
          </cell>
          <cell r="U2779">
            <v>0</v>
          </cell>
          <cell r="V2779">
            <v>0</v>
          </cell>
        </row>
        <row r="2780">
          <cell r="P2780">
            <v>283</v>
          </cell>
          <cell r="U2780">
            <v>0</v>
          </cell>
          <cell r="V2780">
            <v>0</v>
          </cell>
        </row>
        <row r="2781">
          <cell r="P2781">
            <v>283</v>
          </cell>
          <cell r="U2781">
            <v>0</v>
          </cell>
          <cell r="V2781">
            <v>0</v>
          </cell>
        </row>
        <row r="2782">
          <cell r="P2782">
            <v>283</v>
          </cell>
          <cell r="U2782">
            <v>0</v>
          </cell>
          <cell r="V2782">
            <v>0</v>
          </cell>
        </row>
        <row r="2783">
          <cell r="U2783">
            <v>0</v>
          </cell>
          <cell r="V2783">
            <v>0</v>
          </cell>
        </row>
        <row r="2784">
          <cell r="P2784">
            <v>568</v>
          </cell>
          <cell r="U2784">
            <v>0</v>
          </cell>
          <cell r="V2784">
            <v>0</v>
          </cell>
        </row>
        <row r="2785">
          <cell r="U2785">
            <v>0</v>
          </cell>
          <cell r="V2785">
            <v>0</v>
          </cell>
        </row>
        <row r="2786">
          <cell r="P2786">
            <v>568</v>
          </cell>
          <cell r="U2786">
            <v>0</v>
          </cell>
          <cell r="V2786">
            <v>0</v>
          </cell>
        </row>
        <row r="2787">
          <cell r="U2787">
            <v>0</v>
          </cell>
          <cell r="V2787">
            <v>0</v>
          </cell>
        </row>
        <row r="2788">
          <cell r="P2788">
            <v>284</v>
          </cell>
          <cell r="U2788">
            <v>-0.26</v>
          </cell>
          <cell r="V2788">
            <v>-0.23</v>
          </cell>
        </row>
        <row r="2789">
          <cell r="U2789">
            <v>0</v>
          </cell>
          <cell r="V2789">
            <v>0</v>
          </cell>
        </row>
        <row r="2790">
          <cell r="P2790">
            <v>284</v>
          </cell>
          <cell r="U2790">
            <v>-0.09</v>
          </cell>
          <cell r="V2790">
            <v>-0.1</v>
          </cell>
        </row>
        <row r="2791">
          <cell r="P2791">
            <v>284</v>
          </cell>
          <cell r="U2791">
            <v>-0.16</v>
          </cell>
          <cell r="V2791">
            <v>-0.13</v>
          </cell>
        </row>
        <row r="2792">
          <cell r="U2792">
            <v>0</v>
          </cell>
          <cell r="V2792">
            <v>0</v>
          </cell>
        </row>
        <row r="2793">
          <cell r="P2793">
            <v>285</v>
          </cell>
          <cell r="U2793">
            <v>-0.06</v>
          </cell>
          <cell r="V2793">
            <v>0</v>
          </cell>
        </row>
        <row r="2794">
          <cell r="U2794">
            <v>0</v>
          </cell>
          <cell r="V2794">
            <v>0</v>
          </cell>
        </row>
        <row r="2795">
          <cell r="P2795">
            <v>285</v>
          </cell>
          <cell r="U2795">
            <v>-0.06</v>
          </cell>
          <cell r="V2795">
            <v>0</v>
          </cell>
        </row>
        <row r="2796">
          <cell r="U2796">
            <v>0</v>
          </cell>
          <cell r="V2796">
            <v>0</v>
          </cell>
        </row>
        <row r="2797">
          <cell r="P2797">
            <v>286</v>
          </cell>
          <cell r="U2797">
            <v>-16.489999999999998</v>
          </cell>
          <cell r="V2797">
            <v>0</v>
          </cell>
        </row>
        <row r="2798">
          <cell r="U2798">
            <v>0</v>
          </cell>
          <cell r="V2798">
            <v>0</v>
          </cell>
        </row>
        <row r="2799">
          <cell r="P2799">
            <v>286</v>
          </cell>
          <cell r="U2799">
            <v>0</v>
          </cell>
          <cell r="V2799">
            <v>0</v>
          </cell>
        </row>
        <row r="2800">
          <cell r="P2800">
            <v>286</v>
          </cell>
          <cell r="U2800">
            <v>-16.489999999999998</v>
          </cell>
          <cell r="V2800">
            <v>0</v>
          </cell>
        </row>
        <row r="2801">
          <cell r="U2801">
            <v>0</v>
          </cell>
          <cell r="V2801">
            <v>0</v>
          </cell>
        </row>
        <row r="2802">
          <cell r="P2802">
            <v>275</v>
          </cell>
          <cell r="U2802">
            <v>0</v>
          </cell>
          <cell r="V2802">
            <v>0</v>
          </cell>
        </row>
        <row r="2803">
          <cell r="U2803">
            <v>0</v>
          </cell>
          <cell r="V2803">
            <v>0</v>
          </cell>
        </row>
        <row r="2804">
          <cell r="P2804">
            <v>275</v>
          </cell>
          <cell r="U2804">
            <v>0</v>
          </cell>
          <cell r="V2804">
            <v>0</v>
          </cell>
        </row>
        <row r="2805">
          <cell r="P2805">
            <v>275</v>
          </cell>
          <cell r="U2805">
            <v>0</v>
          </cell>
          <cell r="V2805">
            <v>0</v>
          </cell>
        </row>
        <row r="2806">
          <cell r="U2806">
            <v>0</v>
          </cell>
          <cell r="V2806">
            <v>0</v>
          </cell>
        </row>
        <row r="2807">
          <cell r="P2807">
            <v>427</v>
          </cell>
          <cell r="U2807">
            <v>0</v>
          </cell>
          <cell r="V2807">
            <v>0</v>
          </cell>
        </row>
        <row r="2808">
          <cell r="U2808">
            <v>0</v>
          </cell>
          <cell r="V2808">
            <v>0</v>
          </cell>
        </row>
        <row r="2809">
          <cell r="P2809">
            <v>427</v>
          </cell>
          <cell r="U2809">
            <v>0</v>
          </cell>
          <cell r="V2809">
            <v>0</v>
          </cell>
        </row>
        <row r="2810">
          <cell r="U2810">
            <v>0</v>
          </cell>
          <cell r="V2810">
            <v>0</v>
          </cell>
        </row>
        <row r="2811">
          <cell r="P2811">
            <v>588</v>
          </cell>
          <cell r="U2811">
            <v>-5.28</v>
          </cell>
          <cell r="V2811">
            <v>-4.22</v>
          </cell>
        </row>
        <row r="2812">
          <cell r="U2812">
            <v>0</v>
          </cell>
          <cell r="V2812">
            <v>0</v>
          </cell>
        </row>
        <row r="2813">
          <cell r="P2813">
            <v>583</v>
          </cell>
          <cell r="U2813">
            <v>-0.02</v>
          </cell>
          <cell r="V2813">
            <v>0</v>
          </cell>
        </row>
        <row r="2814">
          <cell r="U2814">
            <v>0</v>
          </cell>
          <cell r="V2814">
            <v>0</v>
          </cell>
        </row>
        <row r="2815">
          <cell r="P2815">
            <v>583</v>
          </cell>
          <cell r="U2815">
            <v>-0.02</v>
          </cell>
          <cell r="V2815">
            <v>0</v>
          </cell>
        </row>
        <row r="2816">
          <cell r="P2816">
            <v>583</v>
          </cell>
          <cell r="U2816">
            <v>0</v>
          </cell>
          <cell r="V2816">
            <v>0</v>
          </cell>
        </row>
        <row r="2817">
          <cell r="P2817">
            <v>583</v>
          </cell>
          <cell r="U2817">
            <v>0</v>
          </cell>
          <cell r="V2817">
            <v>0</v>
          </cell>
        </row>
        <row r="2818">
          <cell r="P2818">
            <v>583</v>
          </cell>
          <cell r="U2818">
            <v>0</v>
          </cell>
          <cell r="V2818">
            <v>0</v>
          </cell>
        </row>
        <row r="2819">
          <cell r="U2819">
            <v>0</v>
          </cell>
          <cell r="V2819">
            <v>0</v>
          </cell>
        </row>
        <row r="2820">
          <cell r="P2820">
            <v>584</v>
          </cell>
          <cell r="U2820">
            <v>-4.9800000000000004</v>
          </cell>
          <cell r="V2820">
            <v>-0.72</v>
          </cell>
        </row>
        <row r="2821">
          <cell r="U2821">
            <v>0</v>
          </cell>
          <cell r="V2821">
            <v>0</v>
          </cell>
        </row>
        <row r="2822">
          <cell r="P2822">
            <v>584</v>
          </cell>
          <cell r="U2822">
            <v>0</v>
          </cell>
          <cell r="V2822">
            <v>0</v>
          </cell>
        </row>
        <row r="2823">
          <cell r="P2823">
            <v>584</v>
          </cell>
          <cell r="U2823">
            <v>0</v>
          </cell>
          <cell r="V2823">
            <v>0</v>
          </cell>
        </row>
        <row r="2824">
          <cell r="P2824">
            <v>584</v>
          </cell>
          <cell r="U2824">
            <v>-4.9800000000000004</v>
          </cell>
          <cell r="V2824">
            <v>-0.72</v>
          </cell>
        </row>
        <row r="2825">
          <cell r="P2825">
            <v>584</v>
          </cell>
          <cell r="U2825">
            <v>0</v>
          </cell>
          <cell r="V2825">
            <v>0</v>
          </cell>
        </row>
        <row r="2826">
          <cell r="U2826">
            <v>0</v>
          </cell>
          <cell r="V2826">
            <v>0</v>
          </cell>
        </row>
        <row r="2827">
          <cell r="P2827">
            <v>585</v>
          </cell>
          <cell r="U2827">
            <v>-0.99</v>
          </cell>
          <cell r="V2827">
            <v>-0.55000000000000004</v>
          </cell>
        </row>
        <row r="2828">
          <cell r="U2828">
            <v>0</v>
          </cell>
          <cell r="V2828">
            <v>0</v>
          </cell>
        </row>
        <row r="2829">
          <cell r="P2829">
            <v>585</v>
          </cell>
          <cell r="U2829">
            <v>-0.32</v>
          </cell>
          <cell r="V2829">
            <v>-0.36</v>
          </cell>
        </row>
        <row r="2830">
          <cell r="P2830">
            <v>585</v>
          </cell>
          <cell r="U2830">
            <v>-0.67</v>
          </cell>
          <cell r="V2830">
            <v>-0.19</v>
          </cell>
        </row>
        <row r="2831">
          <cell r="P2831">
            <v>585</v>
          </cell>
          <cell r="U2831">
            <v>0</v>
          </cell>
          <cell r="V2831">
            <v>0</v>
          </cell>
        </row>
        <row r="2832">
          <cell r="P2832">
            <v>585</v>
          </cell>
          <cell r="U2832">
            <v>0</v>
          </cell>
          <cell r="V2832">
            <v>0</v>
          </cell>
        </row>
        <row r="2833">
          <cell r="P2833">
            <v>585</v>
          </cell>
          <cell r="U2833">
            <v>0</v>
          </cell>
          <cell r="V2833">
            <v>0</v>
          </cell>
        </row>
        <row r="2834">
          <cell r="P2834">
            <v>585</v>
          </cell>
          <cell r="U2834">
            <v>0</v>
          </cell>
          <cell r="V2834">
            <v>0</v>
          </cell>
        </row>
        <row r="2835">
          <cell r="P2835">
            <v>585</v>
          </cell>
          <cell r="U2835">
            <v>0</v>
          </cell>
          <cell r="V2835">
            <v>0</v>
          </cell>
        </row>
        <row r="2836">
          <cell r="P2836">
            <v>585</v>
          </cell>
          <cell r="U2836">
            <v>0</v>
          </cell>
          <cell r="V2836">
            <v>0</v>
          </cell>
        </row>
        <row r="2837">
          <cell r="P2837">
            <v>585</v>
          </cell>
          <cell r="U2837">
            <v>0</v>
          </cell>
          <cell r="V2837">
            <v>0</v>
          </cell>
        </row>
        <row r="2838">
          <cell r="P2838">
            <v>585</v>
          </cell>
          <cell r="U2838">
            <v>0</v>
          </cell>
          <cell r="V2838">
            <v>0</v>
          </cell>
        </row>
        <row r="2839">
          <cell r="U2839">
            <v>0</v>
          </cell>
          <cell r="V2839">
            <v>0</v>
          </cell>
        </row>
        <row r="2840">
          <cell r="P2840">
            <v>586</v>
          </cell>
          <cell r="U2840">
            <v>0</v>
          </cell>
          <cell r="V2840">
            <v>0</v>
          </cell>
        </row>
        <row r="2841">
          <cell r="U2841">
            <v>0</v>
          </cell>
          <cell r="V2841">
            <v>0</v>
          </cell>
        </row>
        <row r="2842">
          <cell r="P2842">
            <v>586</v>
          </cell>
          <cell r="U2842">
            <v>0</v>
          </cell>
          <cell r="V2842">
            <v>0</v>
          </cell>
        </row>
        <row r="2843">
          <cell r="P2843">
            <v>586</v>
          </cell>
          <cell r="U2843">
            <v>0</v>
          </cell>
          <cell r="V2843">
            <v>0</v>
          </cell>
        </row>
        <row r="2844">
          <cell r="U2844">
            <v>0</v>
          </cell>
          <cell r="V2844">
            <v>0</v>
          </cell>
        </row>
        <row r="2845">
          <cell r="P2845">
            <v>287</v>
          </cell>
          <cell r="U2845">
            <v>0.7</v>
          </cell>
          <cell r="V2845">
            <v>-2.96</v>
          </cell>
        </row>
        <row r="2846">
          <cell r="U2846">
            <v>0</v>
          </cell>
          <cell r="V2846">
            <v>0</v>
          </cell>
        </row>
        <row r="2847">
          <cell r="P2847">
            <v>287</v>
          </cell>
          <cell r="U2847">
            <v>0</v>
          </cell>
          <cell r="V2847">
            <v>0</v>
          </cell>
        </row>
        <row r="2848">
          <cell r="P2848">
            <v>287</v>
          </cell>
          <cell r="U2848">
            <v>0</v>
          </cell>
          <cell r="V2848">
            <v>0</v>
          </cell>
        </row>
        <row r="2849">
          <cell r="P2849">
            <v>287</v>
          </cell>
          <cell r="U2849">
            <v>0</v>
          </cell>
          <cell r="V2849">
            <v>0</v>
          </cell>
        </row>
        <row r="2850">
          <cell r="P2850">
            <v>287</v>
          </cell>
          <cell r="U2850">
            <v>-0.02</v>
          </cell>
          <cell r="V2850">
            <v>-0.02</v>
          </cell>
        </row>
        <row r="2851">
          <cell r="P2851">
            <v>287</v>
          </cell>
          <cell r="U2851">
            <v>0</v>
          </cell>
          <cell r="V2851">
            <v>0</v>
          </cell>
        </row>
        <row r="2852">
          <cell r="P2852">
            <v>287</v>
          </cell>
          <cell r="U2852">
            <v>0</v>
          </cell>
          <cell r="V2852">
            <v>0</v>
          </cell>
        </row>
        <row r="2853">
          <cell r="P2853">
            <v>287</v>
          </cell>
          <cell r="U2853">
            <v>0</v>
          </cell>
          <cell r="V2853">
            <v>0</v>
          </cell>
        </row>
        <row r="2854">
          <cell r="P2854">
            <v>287</v>
          </cell>
          <cell r="U2854">
            <v>-0.09</v>
          </cell>
          <cell r="V2854">
            <v>-0.06</v>
          </cell>
        </row>
        <row r="2855">
          <cell r="P2855">
            <v>287</v>
          </cell>
          <cell r="U2855">
            <v>0</v>
          </cell>
          <cell r="V2855">
            <v>0</v>
          </cell>
        </row>
        <row r="2856">
          <cell r="P2856">
            <v>287</v>
          </cell>
          <cell r="U2856">
            <v>0</v>
          </cell>
          <cell r="V2856">
            <v>0</v>
          </cell>
        </row>
        <row r="2857">
          <cell r="P2857">
            <v>287</v>
          </cell>
          <cell r="U2857">
            <v>0</v>
          </cell>
          <cell r="V2857">
            <v>0</v>
          </cell>
        </row>
        <row r="2858">
          <cell r="P2858">
            <v>287</v>
          </cell>
          <cell r="U2858">
            <v>0</v>
          </cell>
          <cell r="V2858">
            <v>0</v>
          </cell>
        </row>
        <row r="2859">
          <cell r="P2859">
            <v>287</v>
          </cell>
          <cell r="U2859">
            <v>0</v>
          </cell>
          <cell r="V2859">
            <v>0</v>
          </cell>
        </row>
        <row r="2860">
          <cell r="P2860">
            <v>287</v>
          </cell>
          <cell r="U2860">
            <v>0</v>
          </cell>
          <cell r="V2860">
            <v>0</v>
          </cell>
        </row>
        <row r="2861">
          <cell r="P2861">
            <v>287</v>
          </cell>
          <cell r="U2861">
            <v>0</v>
          </cell>
          <cell r="V2861">
            <v>0</v>
          </cell>
        </row>
        <row r="2862">
          <cell r="P2862">
            <v>287</v>
          </cell>
          <cell r="U2862">
            <v>0</v>
          </cell>
          <cell r="V2862">
            <v>0</v>
          </cell>
        </row>
        <row r="2863">
          <cell r="P2863">
            <v>287</v>
          </cell>
          <cell r="U2863">
            <v>0</v>
          </cell>
          <cell r="V2863">
            <v>0</v>
          </cell>
        </row>
        <row r="2864">
          <cell r="P2864">
            <v>287</v>
          </cell>
          <cell r="U2864">
            <v>0</v>
          </cell>
          <cell r="V2864">
            <v>-3.06</v>
          </cell>
        </row>
        <row r="2865">
          <cell r="P2865">
            <v>287</v>
          </cell>
          <cell r="U2865">
            <v>0</v>
          </cell>
          <cell r="V2865">
            <v>0</v>
          </cell>
        </row>
        <row r="2866">
          <cell r="P2866">
            <v>287</v>
          </cell>
          <cell r="U2866">
            <v>0</v>
          </cell>
          <cell r="V2866">
            <v>0</v>
          </cell>
        </row>
        <row r="2867">
          <cell r="P2867">
            <v>287</v>
          </cell>
          <cell r="U2867">
            <v>0</v>
          </cell>
          <cell r="V2867">
            <v>0</v>
          </cell>
        </row>
        <row r="2868">
          <cell r="P2868">
            <v>287</v>
          </cell>
          <cell r="U2868">
            <v>-1.62</v>
          </cell>
          <cell r="V2868">
            <v>-0.93</v>
          </cell>
        </row>
        <row r="2869">
          <cell r="P2869">
            <v>287</v>
          </cell>
          <cell r="U2869">
            <v>0</v>
          </cell>
          <cell r="V2869">
            <v>0</v>
          </cell>
        </row>
        <row r="2870">
          <cell r="P2870">
            <v>287</v>
          </cell>
          <cell r="U2870">
            <v>0</v>
          </cell>
          <cell r="V2870">
            <v>0</v>
          </cell>
        </row>
        <row r="2871">
          <cell r="P2871">
            <v>287</v>
          </cell>
          <cell r="U2871">
            <v>0</v>
          </cell>
          <cell r="V2871">
            <v>0</v>
          </cell>
        </row>
        <row r="2872">
          <cell r="P2872">
            <v>287</v>
          </cell>
          <cell r="U2872">
            <v>0</v>
          </cell>
          <cell r="V2872">
            <v>0</v>
          </cell>
        </row>
        <row r="2873">
          <cell r="P2873">
            <v>287</v>
          </cell>
          <cell r="U2873">
            <v>0</v>
          </cell>
          <cell r="V2873">
            <v>0</v>
          </cell>
        </row>
        <row r="2874">
          <cell r="P2874">
            <v>287</v>
          </cell>
          <cell r="U2874">
            <v>0</v>
          </cell>
          <cell r="V2874">
            <v>0</v>
          </cell>
        </row>
        <row r="2875">
          <cell r="P2875">
            <v>287</v>
          </cell>
          <cell r="U2875">
            <v>0</v>
          </cell>
          <cell r="V2875">
            <v>0</v>
          </cell>
        </row>
        <row r="2876">
          <cell r="P2876">
            <v>287</v>
          </cell>
          <cell r="U2876">
            <v>0</v>
          </cell>
          <cell r="V2876">
            <v>0</v>
          </cell>
        </row>
        <row r="2877">
          <cell r="P2877">
            <v>287</v>
          </cell>
          <cell r="U2877">
            <v>0</v>
          </cell>
          <cell r="V2877">
            <v>0</v>
          </cell>
        </row>
        <row r="2878">
          <cell r="P2878">
            <v>287</v>
          </cell>
          <cell r="U2878">
            <v>0</v>
          </cell>
          <cell r="V2878">
            <v>0</v>
          </cell>
        </row>
        <row r="2879">
          <cell r="P2879">
            <v>287</v>
          </cell>
          <cell r="U2879">
            <v>0</v>
          </cell>
          <cell r="V2879">
            <v>0</v>
          </cell>
        </row>
        <row r="2880">
          <cell r="P2880">
            <v>287</v>
          </cell>
          <cell r="U2880">
            <v>0</v>
          </cell>
          <cell r="V2880">
            <v>0</v>
          </cell>
        </row>
        <row r="2881">
          <cell r="P2881">
            <v>287</v>
          </cell>
          <cell r="U2881">
            <v>0</v>
          </cell>
          <cell r="V2881">
            <v>0</v>
          </cell>
        </row>
        <row r="2882">
          <cell r="P2882">
            <v>287</v>
          </cell>
          <cell r="U2882">
            <v>0</v>
          </cell>
          <cell r="V2882">
            <v>0</v>
          </cell>
        </row>
        <row r="2883">
          <cell r="P2883">
            <v>287</v>
          </cell>
          <cell r="U2883">
            <v>0</v>
          </cell>
          <cell r="V2883">
            <v>0</v>
          </cell>
        </row>
        <row r="2884">
          <cell r="P2884">
            <v>287</v>
          </cell>
          <cell r="U2884">
            <v>2.4300000000000002</v>
          </cell>
          <cell r="V2884">
            <v>1.1100000000000001</v>
          </cell>
        </row>
        <row r="2885">
          <cell r="P2885">
            <v>287</v>
          </cell>
          <cell r="U2885">
            <v>0</v>
          </cell>
          <cell r="V2885">
            <v>0</v>
          </cell>
        </row>
        <row r="2886">
          <cell r="P2886">
            <v>287</v>
          </cell>
          <cell r="U2886">
            <v>0</v>
          </cell>
          <cell r="V2886">
            <v>0</v>
          </cell>
        </row>
        <row r="2887">
          <cell r="P2887">
            <v>287</v>
          </cell>
          <cell r="U2887">
            <v>0</v>
          </cell>
          <cell r="V2887">
            <v>0</v>
          </cell>
        </row>
        <row r="2888">
          <cell r="U2888">
            <v>0</v>
          </cell>
          <cell r="V2888">
            <v>0</v>
          </cell>
        </row>
        <row r="2889">
          <cell r="P2889">
            <v>8</v>
          </cell>
          <cell r="U2889">
            <v>3325.88</v>
          </cell>
          <cell r="V2889">
            <v>2770.68</v>
          </cell>
        </row>
        <row r="2890">
          <cell r="U2890">
            <v>0</v>
          </cell>
          <cell r="V2890">
            <v>0</v>
          </cell>
        </row>
        <row r="2891">
          <cell r="P2891">
            <v>17</v>
          </cell>
          <cell r="U2891">
            <v>67.55</v>
          </cell>
          <cell r="V2891">
            <v>53.38</v>
          </cell>
        </row>
        <row r="2892">
          <cell r="U2892">
            <v>0</v>
          </cell>
          <cell r="V2892">
            <v>0</v>
          </cell>
        </row>
        <row r="2893">
          <cell r="P2893">
            <v>28</v>
          </cell>
          <cell r="U2893">
            <v>59.59</v>
          </cell>
          <cell r="V2893">
            <v>43.93</v>
          </cell>
        </row>
        <row r="2894">
          <cell r="U2894">
            <v>0</v>
          </cell>
          <cell r="V2894">
            <v>0</v>
          </cell>
        </row>
        <row r="2895">
          <cell r="P2895">
            <v>28</v>
          </cell>
          <cell r="U2895">
            <v>0.6</v>
          </cell>
          <cell r="V2895">
            <v>0.31</v>
          </cell>
        </row>
        <row r="2896">
          <cell r="P2896">
            <v>28</v>
          </cell>
          <cell r="U2896">
            <v>7.0000000000000007E-2</v>
          </cell>
          <cell r="V2896">
            <v>0.77</v>
          </cell>
        </row>
        <row r="2897">
          <cell r="P2897">
            <v>28</v>
          </cell>
          <cell r="U2897">
            <v>0</v>
          </cell>
          <cell r="V2897">
            <v>0</v>
          </cell>
        </row>
        <row r="2898">
          <cell r="P2898">
            <v>28</v>
          </cell>
          <cell r="U2898">
            <v>3.93</v>
          </cell>
          <cell r="V2898">
            <v>4.4400000000000004</v>
          </cell>
        </row>
        <row r="2899">
          <cell r="P2899">
            <v>28</v>
          </cell>
          <cell r="U2899">
            <v>0.17</v>
          </cell>
          <cell r="V2899">
            <v>0.16</v>
          </cell>
        </row>
        <row r="2900">
          <cell r="P2900">
            <v>28</v>
          </cell>
          <cell r="U2900">
            <v>0.35</v>
          </cell>
          <cell r="V2900">
            <v>0.39</v>
          </cell>
        </row>
        <row r="2901">
          <cell r="P2901">
            <v>28</v>
          </cell>
          <cell r="U2901">
            <v>0.35</v>
          </cell>
          <cell r="V2901">
            <v>0.25</v>
          </cell>
        </row>
        <row r="2902">
          <cell r="P2902">
            <v>28</v>
          </cell>
          <cell r="U2902">
            <v>0.04</v>
          </cell>
          <cell r="V2902">
            <v>0</v>
          </cell>
        </row>
        <row r="2903">
          <cell r="P2903">
            <v>28</v>
          </cell>
          <cell r="U2903">
            <v>0.24</v>
          </cell>
          <cell r="V2903">
            <v>0.16</v>
          </cell>
        </row>
        <row r="2904">
          <cell r="P2904">
            <v>28</v>
          </cell>
          <cell r="U2904">
            <v>2.27</v>
          </cell>
          <cell r="V2904">
            <v>1.1000000000000001</v>
          </cell>
        </row>
        <row r="2905">
          <cell r="P2905">
            <v>28</v>
          </cell>
          <cell r="U2905">
            <v>0.04</v>
          </cell>
          <cell r="V2905">
            <v>0.03</v>
          </cell>
        </row>
        <row r="2906">
          <cell r="P2906">
            <v>28</v>
          </cell>
          <cell r="U2906">
            <v>0.3</v>
          </cell>
          <cell r="V2906">
            <v>0.1</v>
          </cell>
        </row>
        <row r="2907">
          <cell r="P2907">
            <v>28</v>
          </cell>
          <cell r="U2907">
            <v>0.01</v>
          </cell>
          <cell r="V2907">
            <v>0.02</v>
          </cell>
        </row>
        <row r="2908">
          <cell r="P2908">
            <v>28</v>
          </cell>
          <cell r="U2908">
            <v>0</v>
          </cell>
          <cell r="V2908">
            <v>0</v>
          </cell>
        </row>
        <row r="2909">
          <cell r="P2909">
            <v>28</v>
          </cell>
          <cell r="U2909">
            <v>0.93</v>
          </cell>
          <cell r="V2909">
            <v>0.64</v>
          </cell>
        </row>
        <row r="2910">
          <cell r="P2910">
            <v>28</v>
          </cell>
          <cell r="U2910">
            <v>1.1100000000000001</v>
          </cell>
          <cell r="V2910">
            <v>0.24</v>
          </cell>
        </row>
        <row r="2911">
          <cell r="P2911">
            <v>28</v>
          </cell>
          <cell r="U2911">
            <v>0</v>
          </cell>
          <cell r="V2911">
            <v>0</v>
          </cell>
        </row>
        <row r="2912">
          <cell r="P2912">
            <v>28</v>
          </cell>
          <cell r="U2912">
            <v>0.12</v>
          </cell>
          <cell r="V2912">
            <v>0.28999999999999998</v>
          </cell>
        </row>
        <row r="2913">
          <cell r="P2913">
            <v>28</v>
          </cell>
          <cell r="U2913">
            <v>0</v>
          </cell>
          <cell r="V2913">
            <v>0</v>
          </cell>
        </row>
        <row r="2914">
          <cell r="P2914">
            <v>28</v>
          </cell>
          <cell r="U2914">
            <v>0</v>
          </cell>
          <cell r="V2914">
            <v>0</v>
          </cell>
        </row>
        <row r="2915">
          <cell r="P2915">
            <v>28</v>
          </cell>
          <cell r="U2915">
            <v>0.2</v>
          </cell>
          <cell r="V2915">
            <v>0.06</v>
          </cell>
        </row>
        <row r="2916">
          <cell r="P2916">
            <v>28</v>
          </cell>
          <cell r="U2916">
            <v>0.01</v>
          </cell>
          <cell r="V2916">
            <v>0</v>
          </cell>
        </row>
        <row r="2917">
          <cell r="P2917">
            <v>28</v>
          </cell>
          <cell r="U2917">
            <v>0</v>
          </cell>
          <cell r="V2917">
            <v>0</v>
          </cell>
        </row>
        <row r="2918">
          <cell r="P2918">
            <v>28</v>
          </cell>
          <cell r="U2918">
            <v>0</v>
          </cell>
          <cell r="V2918">
            <v>0</v>
          </cell>
        </row>
        <row r="2919">
          <cell r="P2919">
            <v>28</v>
          </cell>
          <cell r="U2919">
            <v>7.0000000000000007E-2</v>
          </cell>
          <cell r="V2919">
            <v>0.04</v>
          </cell>
        </row>
        <row r="2920">
          <cell r="P2920">
            <v>28</v>
          </cell>
          <cell r="U2920">
            <v>0.1</v>
          </cell>
          <cell r="V2920">
            <v>0.2</v>
          </cell>
        </row>
        <row r="2921">
          <cell r="P2921">
            <v>28</v>
          </cell>
          <cell r="U2921">
            <v>0.12</v>
          </cell>
          <cell r="V2921">
            <v>0.02</v>
          </cell>
        </row>
        <row r="2922">
          <cell r="P2922">
            <v>28</v>
          </cell>
          <cell r="U2922">
            <v>0.01</v>
          </cell>
          <cell r="V2922">
            <v>0</v>
          </cell>
        </row>
        <row r="2923">
          <cell r="P2923">
            <v>28</v>
          </cell>
          <cell r="U2923">
            <v>0</v>
          </cell>
          <cell r="V2923">
            <v>0</v>
          </cell>
        </row>
        <row r="2924">
          <cell r="P2924">
            <v>28</v>
          </cell>
          <cell r="U2924">
            <v>0.12</v>
          </cell>
          <cell r="V2924">
            <v>0.1</v>
          </cell>
        </row>
        <row r="2925">
          <cell r="P2925">
            <v>28</v>
          </cell>
          <cell r="U2925">
            <v>0.09</v>
          </cell>
          <cell r="V2925">
            <v>0.11</v>
          </cell>
        </row>
        <row r="2926">
          <cell r="P2926">
            <v>28</v>
          </cell>
          <cell r="U2926">
            <v>0</v>
          </cell>
          <cell r="V2926">
            <v>0.13</v>
          </cell>
        </row>
        <row r="2927">
          <cell r="P2927">
            <v>28</v>
          </cell>
          <cell r="U2927">
            <v>0</v>
          </cell>
          <cell r="V2927">
            <v>0</v>
          </cell>
        </row>
        <row r="2928">
          <cell r="P2928">
            <v>28</v>
          </cell>
          <cell r="U2928">
            <v>0</v>
          </cell>
          <cell r="V2928">
            <v>0</v>
          </cell>
        </row>
        <row r="2929">
          <cell r="P2929">
            <v>28</v>
          </cell>
          <cell r="U2929">
            <v>0.02</v>
          </cell>
          <cell r="V2929">
            <v>0.01</v>
          </cell>
        </row>
        <row r="2930">
          <cell r="P2930">
            <v>28</v>
          </cell>
          <cell r="U2930">
            <v>0.01</v>
          </cell>
          <cell r="V2930">
            <v>0</v>
          </cell>
        </row>
        <row r="2931">
          <cell r="P2931">
            <v>28</v>
          </cell>
          <cell r="U2931">
            <v>0</v>
          </cell>
          <cell r="V2931">
            <v>0</v>
          </cell>
        </row>
        <row r="2932">
          <cell r="P2932">
            <v>28</v>
          </cell>
          <cell r="U2932">
            <v>13.52</v>
          </cell>
          <cell r="V2932">
            <v>12.27</v>
          </cell>
        </row>
        <row r="2933">
          <cell r="P2933">
            <v>28</v>
          </cell>
          <cell r="U2933">
            <v>9.9700000000000006</v>
          </cell>
          <cell r="V2933">
            <v>6</v>
          </cell>
        </row>
        <row r="2934">
          <cell r="P2934">
            <v>28</v>
          </cell>
          <cell r="U2934">
            <v>0.71</v>
          </cell>
          <cell r="V2934">
            <v>0.94</v>
          </cell>
        </row>
        <row r="2935">
          <cell r="P2935">
            <v>28</v>
          </cell>
          <cell r="U2935">
            <v>0.53</v>
          </cell>
          <cell r="V2935">
            <v>0.54</v>
          </cell>
        </row>
        <row r="2936">
          <cell r="P2936">
            <v>28</v>
          </cell>
          <cell r="U2936">
            <v>0.01</v>
          </cell>
          <cell r="V2936">
            <v>0.01</v>
          </cell>
        </row>
        <row r="2937">
          <cell r="P2937">
            <v>28</v>
          </cell>
          <cell r="U2937">
            <v>3.57</v>
          </cell>
          <cell r="V2937">
            <v>0.6</v>
          </cell>
        </row>
        <row r="2938">
          <cell r="P2938">
            <v>28</v>
          </cell>
          <cell r="U2938">
            <v>7.14</v>
          </cell>
          <cell r="V2938">
            <v>3.13</v>
          </cell>
        </row>
        <row r="2939">
          <cell r="P2939">
            <v>28</v>
          </cell>
          <cell r="U2939">
            <v>0.04</v>
          </cell>
          <cell r="V2939">
            <v>0.11</v>
          </cell>
        </row>
        <row r="2940">
          <cell r="P2940">
            <v>28</v>
          </cell>
          <cell r="U2940">
            <v>0.31</v>
          </cell>
          <cell r="V2940">
            <v>0.09</v>
          </cell>
        </row>
        <row r="2941">
          <cell r="P2941">
            <v>28</v>
          </cell>
          <cell r="U2941">
            <v>0.37</v>
          </cell>
          <cell r="V2941">
            <v>0.19</v>
          </cell>
        </row>
        <row r="2942">
          <cell r="P2942">
            <v>28</v>
          </cell>
          <cell r="U2942">
            <v>0.14000000000000001</v>
          </cell>
          <cell r="V2942">
            <v>0.03</v>
          </cell>
        </row>
        <row r="2943">
          <cell r="P2943">
            <v>28</v>
          </cell>
          <cell r="U2943">
            <v>0.32</v>
          </cell>
          <cell r="V2943">
            <v>0.63</v>
          </cell>
        </row>
        <row r="2944">
          <cell r="P2944">
            <v>28</v>
          </cell>
          <cell r="U2944">
            <v>4.71</v>
          </cell>
          <cell r="V2944">
            <v>2.77</v>
          </cell>
        </row>
        <row r="2945">
          <cell r="P2945">
            <v>28</v>
          </cell>
          <cell r="U2945">
            <v>1.69</v>
          </cell>
          <cell r="V2945">
            <v>2.64</v>
          </cell>
        </row>
        <row r="2946">
          <cell r="P2946">
            <v>28</v>
          </cell>
          <cell r="U2946">
            <v>4.99</v>
          </cell>
          <cell r="V2946">
            <v>4.22</v>
          </cell>
        </row>
        <row r="2947">
          <cell r="P2947">
            <v>28</v>
          </cell>
          <cell r="U2947">
            <v>0.31</v>
          </cell>
          <cell r="V2947">
            <v>0.17</v>
          </cell>
        </row>
        <row r="2948">
          <cell r="P2948">
            <v>28</v>
          </cell>
          <cell r="U2948">
            <v>0</v>
          </cell>
          <cell r="V2948">
            <v>0</v>
          </cell>
        </row>
        <row r="2949">
          <cell r="P2949">
            <v>28</v>
          </cell>
          <cell r="U2949">
            <v>0</v>
          </cell>
          <cell r="V2949">
            <v>0</v>
          </cell>
        </row>
        <row r="2950">
          <cell r="P2950">
            <v>28</v>
          </cell>
          <cell r="U2950">
            <v>0</v>
          </cell>
          <cell r="V2950">
            <v>0</v>
          </cell>
        </row>
        <row r="2951">
          <cell r="P2951">
            <v>28</v>
          </cell>
          <cell r="U2951">
            <v>0</v>
          </cell>
          <cell r="V2951">
            <v>0</v>
          </cell>
        </row>
        <row r="2952">
          <cell r="U2952">
            <v>0</v>
          </cell>
          <cell r="V2952">
            <v>0</v>
          </cell>
        </row>
        <row r="2953">
          <cell r="P2953">
            <v>42</v>
          </cell>
          <cell r="U2953">
            <v>0</v>
          </cell>
          <cell r="V2953">
            <v>0</v>
          </cell>
        </row>
        <row r="2954">
          <cell r="U2954">
            <v>0</v>
          </cell>
          <cell r="V2954">
            <v>0</v>
          </cell>
        </row>
        <row r="2955">
          <cell r="P2955">
            <v>42</v>
          </cell>
          <cell r="U2955">
            <v>0</v>
          </cell>
          <cell r="V2955">
            <v>0</v>
          </cell>
        </row>
        <row r="2956">
          <cell r="P2956">
            <v>42</v>
          </cell>
          <cell r="U2956">
            <v>0</v>
          </cell>
          <cell r="V2956">
            <v>0</v>
          </cell>
        </row>
        <row r="2957">
          <cell r="P2957">
            <v>42</v>
          </cell>
          <cell r="U2957">
            <v>0</v>
          </cell>
          <cell r="V2957">
            <v>0</v>
          </cell>
        </row>
        <row r="2958">
          <cell r="P2958">
            <v>42</v>
          </cell>
          <cell r="U2958">
            <v>0</v>
          </cell>
          <cell r="V2958">
            <v>0</v>
          </cell>
        </row>
        <row r="2959">
          <cell r="U2959">
            <v>0</v>
          </cell>
          <cell r="V2959">
            <v>0</v>
          </cell>
        </row>
        <row r="2960">
          <cell r="P2960">
            <v>288</v>
          </cell>
          <cell r="U2960">
            <v>7.6</v>
          </cell>
          <cell r="V2960">
            <v>8.93</v>
          </cell>
        </row>
        <row r="2961">
          <cell r="U2961">
            <v>0</v>
          </cell>
          <cell r="V2961">
            <v>0</v>
          </cell>
        </row>
        <row r="2962">
          <cell r="P2962">
            <v>288</v>
          </cell>
          <cell r="U2962">
            <v>2.19</v>
          </cell>
          <cell r="V2962">
            <v>0</v>
          </cell>
        </row>
        <row r="2963">
          <cell r="P2963">
            <v>288</v>
          </cell>
          <cell r="U2963">
            <v>3.11</v>
          </cell>
          <cell r="V2963">
            <v>0</v>
          </cell>
        </row>
        <row r="2964">
          <cell r="P2964">
            <v>288</v>
          </cell>
          <cell r="U2964">
            <v>0</v>
          </cell>
          <cell r="V2964">
            <v>0</v>
          </cell>
        </row>
        <row r="2965">
          <cell r="P2965">
            <v>288</v>
          </cell>
          <cell r="U2965">
            <v>2.2999999999999998</v>
          </cell>
          <cell r="V2965">
            <v>8.93</v>
          </cell>
        </row>
        <row r="2966">
          <cell r="P2966">
            <v>288</v>
          </cell>
          <cell r="U2966">
            <v>0</v>
          </cell>
          <cell r="V2966">
            <v>0</v>
          </cell>
        </row>
        <row r="2967">
          <cell r="P2967">
            <v>288</v>
          </cell>
          <cell r="U2967">
            <v>0</v>
          </cell>
          <cell r="V2967">
            <v>0</v>
          </cell>
        </row>
        <row r="2968">
          <cell r="U2968">
            <v>0</v>
          </cell>
          <cell r="V2968">
            <v>0</v>
          </cell>
        </row>
        <row r="2969">
          <cell r="P2969">
            <v>289</v>
          </cell>
          <cell r="U2969">
            <v>0</v>
          </cell>
          <cell r="V2969">
            <v>0</v>
          </cell>
        </row>
        <row r="2970">
          <cell r="U2970">
            <v>0</v>
          </cell>
          <cell r="V2970">
            <v>0</v>
          </cell>
        </row>
        <row r="2971">
          <cell r="P2971">
            <v>289</v>
          </cell>
          <cell r="U2971">
            <v>0</v>
          </cell>
          <cell r="V2971">
            <v>0</v>
          </cell>
        </row>
        <row r="2972">
          <cell r="U2972">
            <v>0</v>
          </cell>
          <cell r="V2972">
            <v>0</v>
          </cell>
        </row>
        <row r="2973">
          <cell r="P2973">
            <v>228</v>
          </cell>
          <cell r="U2973">
            <v>0</v>
          </cell>
          <cell r="V2973">
            <v>0</v>
          </cell>
        </row>
        <row r="2974">
          <cell r="U2974">
            <v>0</v>
          </cell>
          <cell r="V2974">
            <v>0</v>
          </cell>
        </row>
        <row r="2975">
          <cell r="P2975">
            <v>228</v>
          </cell>
          <cell r="U2975">
            <v>0</v>
          </cell>
          <cell r="V2975">
            <v>0</v>
          </cell>
        </row>
        <row r="2976">
          <cell r="P2976">
            <v>228</v>
          </cell>
          <cell r="U2976">
            <v>0</v>
          </cell>
          <cell r="V2976">
            <v>0</v>
          </cell>
        </row>
        <row r="2977">
          <cell r="P2977">
            <v>228</v>
          </cell>
          <cell r="U2977">
            <v>0</v>
          </cell>
          <cell r="V2977">
            <v>0</v>
          </cell>
        </row>
        <row r="2978">
          <cell r="P2978">
            <v>228</v>
          </cell>
          <cell r="U2978">
            <v>0</v>
          </cell>
          <cell r="V2978">
            <v>0</v>
          </cell>
        </row>
        <row r="2979">
          <cell r="P2979">
            <v>228</v>
          </cell>
          <cell r="U2979">
            <v>0</v>
          </cell>
          <cell r="V2979">
            <v>0</v>
          </cell>
        </row>
        <row r="2980">
          <cell r="U2980">
            <v>0</v>
          </cell>
          <cell r="V2980">
            <v>0</v>
          </cell>
        </row>
        <row r="2981">
          <cell r="P2981">
            <v>290</v>
          </cell>
          <cell r="U2981">
            <v>0.36</v>
          </cell>
          <cell r="V2981">
            <v>0.52</v>
          </cell>
        </row>
        <row r="2982">
          <cell r="U2982">
            <v>0</v>
          </cell>
          <cell r="V2982">
            <v>0</v>
          </cell>
        </row>
        <row r="2983">
          <cell r="P2983">
            <v>290</v>
          </cell>
          <cell r="U2983">
            <v>0</v>
          </cell>
          <cell r="V2983">
            <v>0</v>
          </cell>
        </row>
        <row r="2984">
          <cell r="P2984">
            <v>290</v>
          </cell>
          <cell r="U2984">
            <v>2232.5700000000002</v>
          </cell>
          <cell r="V2984">
            <v>1599.84</v>
          </cell>
        </row>
        <row r="2985">
          <cell r="P2985">
            <v>290</v>
          </cell>
          <cell r="U2985">
            <v>-2232.5700000000002</v>
          </cell>
          <cell r="V2985">
            <v>-1599.84</v>
          </cell>
        </row>
        <row r="2986">
          <cell r="P2986">
            <v>290</v>
          </cell>
          <cell r="U2986">
            <v>0</v>
          </cell>
          <cell r="V2986">
            <v>0</v>
          </cell>
        </row>
        <row r="2987">
          <cell r="P2987">
            <v>290</v>
          </cell>
          <cell r="U2987">
            <v>0</v>
          </cell>
          <cell r="V2987">
            <v>0</v>
          </cell>
        </row>
        <row r="2988">
          <cell r="P2988">
            <v>290</v>
          </cell>
          <cell r="U2988">
            <v>0</v>
          </cell>
          <cell r="V2988">
            <v>0</v>
          </cell>
        </row>
        <row r="2989">
          <cell r="P2989">
            <v>290</v>
          </cell>
          <cell r="U2989">
            <v>0</v>
          </cell>
          <cell r="V2989">
            <v>0</v>
          </cell>
        </row>
        <row r="2990">
          <cell r="P2990">
            <v>290</v>
          </cell>
          <cell r="U2990">
            <v>0</v>
          </cell>
          <cell r="V2990">
            <v>0</v>
          </cell>
        </row>
        <row r="2991">
          <cell r="P2991">
            <v>290</v>
          </cell>
          <cell r="U2991">
            <v>0</v>
          </cell>
          <cell r="V2991">
            <v>0</v>
          </cell>
        </row>
        <row r="2992">
          <cell r="P2992">
            <v>290</v>
          </cell>
          <cell r="U2992">
            <v>0</v>
          </cell>
          <cell r="V2992">
            <v>0</v>
          </cell>
        </row>
        <row r="2993">
          <cell r="P2993">
            <v>290</v>
          </cell>
          <cell r="U2993">
            <v>0</v>
          </cell>
          <cell r="V2993">
            <v>0</v>
          </cell>
        </row>
        <row r="2994">
          <cell r="P2994">
            <v>290</v>
          </cell>
          <cell r="U2994">
            <v>0</v>
          </cell>
          <cell r="V2994">
            <v>0</v>
          </cell>
        </row>
        <row r="2995">
          <cell r="P2995">
            <v>290</v>
          </cell>
          <cell r="U2995">
            <v>0</v>
          </cell>
          <cell r="V2995">
            <v>0</v>
          </cell>
        </row>
        <row r="2996">
          <cell r="P2996">
            <v>290</v>
          </cell>
          <cell r="U2996">
            <v>0.36</v>
          </cell>
          <cell r="V2996">
            <v>0.52</v>
          </cell>
        </row>
        <row r="2997">
          <cell r="P2997">
            <v>290</v>
          </cell>
          <cell r="U2997">
            <v>0</v>
          </cell>
          <cell r="V2997">
            <v>0</v>
          </cell>
        </row>
        <row r="2998">
          <cell r="P2998">
            <v>290</v>
          </cell>
          <cell r="U2998">
            <v>0</v>
          </cell>
          <cell r="V2998">
            <v>0</v>
          </cell>
        </row>
        <row r="2999">
          <cell r="P2999">
            <v>290</v>
          </cell>
          <cell r="U2999">
            <v>0</v>
          </cell>
          <cell r="V2999">
            <v>0</v>
          </cell>
        </row>
        <row r="3000">
          <cell r="P3000">
            <v>290</v>
          </cell>
          <cell r="U3000">
            <v>0</v>
          </cell>
          <cell r="V3000">
            <v>0</v>
          </cell>
        </row>
        <row r="3001">
          <cell r="P3001">
            <v>290</v>
          </cell>
          <cell r="U3001">
            <v>0</v>
          </cell>
          <cell r="V3001">
            <v>0</v>
          </cell>
        </row>
        <row r="3002">
          <cell r="U3002">
            <v>0</v>
          </cell>
          <cell r="V3002">
            <v>0</v>
          </cell>
        </row>
        <row r="3003">
          <cell r="P3003">
            <v>27</v>
          </cell>
          <cell r="U3003">
            <v>1883.07</v>
          </cell>
          <cell r="V3003">
            <v>1348.71</v>
          </cell>
        </row>
        <row r="3004">
          <cell r="U3004">
            <v>0</v>
          </cell>
          <cell r="V3004">
            <v>0</v>
          </cell>
        </row>
        <row r="3005">
          <cell r="P3005">
            <v>314</v>
          </cell>
          <cell r="U3005">
            <v>1883.07</v>
          </cell>
          <cell r="V3005">
            <v>1348.71</v>
          </cell>
        </row>
        <row r="3006">
          <cell r="U3006">
            <v>0</v>
          </cell>
          <cell r="V3006">
            <v>0</v>
          </cell>
        </row>
        <row r="3007">
          <cell r="P3007">
            <v>489</v>
          </cell>
          <cell r="U3007">
            <v>-302.06</v>
          </cell>
          <cell r="V3007">
            <v>-209.88</v>
          </cell>
        </row>
        <row r="3008">
          <cell r="U3008">
            <v>0</v>
          </cell>
          <cell r="V3008">
            <v>0</v>
          </cell>
        </row>
        <row r="3009">
          <cell r="P3009">
            <v>489</v>
          </cell>
          <cell r="U3009">
            <v>-302.06</v>
          </cell>
          <cell r="V3009">
            <v>-209.88</v>
          </cell>
        </row>
        <row r="3010">
          <cell r="P3010">
            <v>489</v>
          </cell>
          <cell r="U3010">
            <v>0</v>
          </cell>
          <cell r="V3010">
            <v>0</v>
          </cell>
        </row>
        <row r="3011">
          <cell r="P3011">
            <v>489</v>
          </cell>
          <cell r="U3011">
            <v>0</v>
          </cell>
          <cell r="V3011">
            <v>0</v>
          </cell>
        </row>
        <row r="3012">
          <cell r="P3012">
            <v>489</v>
          </cell>
          <cell r="U3012">
            <v>0</v>
          </cell>
          <cell r="V3012">
            <v>0</v>
          </cell>
        </row>
        <row r="3013">
          <cell r="P3013">
            <v>489</v>
          </cell>
          <cell r="U3013">
            <v>0</v>
          </cell>
          <cell r="V3013">
            <v>0</v>
          </cell>
        </row>
        <row r="3014">
          <cell r="P3014">
            <v>489</v>
          </cell>
          <cell r="U3014">
            <v>0</v>
          </cell>
          <cell r="V3014">
            <v>0</v>
          </cell>
        </row>
        <row r="3015">
          <cell r="P3015">
            <v>489</v>
          </cell>
          <cell r="U3015">
            <v>0</v>
          </cell>
          <cell r="V3015">
            <v>0</v>
          </cell>
        </row>
        <row r="3016">
          <cell r="P3016">
            <v>489</v>
          </cell>
          <cell r="U3016">
            <v>0</v>
          </cell>
          <cell r="V3016">
            <v>0</v>
          </cell>
        </row>
        <row r="3017">
          <cell r="P3017">
            <v>489</v>
          </cell>
          <cell r="U3017">
            <v>0</v>
          </cell>
          <cell r="V3017">
            <v>0</v>
          </cell>
        </row>
        <row r="3018">
          <cell r="P3018">
            <v>489</v>
          </cell>
          <cell r="U3018">
            <v>0</v>
          </cell>
          <cell r="V3018">
            <v>0</v>
          </cell>
        </row>
        <row r="3019">
          <cell r="P3019">
            <v>489</v>
          </cell>
          <cell r="U3019">
            <v>0</v>
          </cell>
          <cell r="V3019">
            <v>0</v>
          </cell>
        </row>
        <row r="3020">
          <cell r="P3020">
            <v>489</v>
          </cell>
          <cell r="U3020">
            <v>0</v>
          </cell>
          <cell r="V3020">
            <v>0</v>
          </cell>
        </row>
        <row r="3021">
          <cell r="P3021">
            <v>489</v>
          </cell>
          <cell r="U3021">
            <v>0</v>
          </cell>
          <cell r="V3021">
            <v>0</v>
          </cell>
        </row>
        <row r="3022">
          <cell r="P3022">
            <v>489</v>
          </cell>
          <cell r="U3022">
            <v>0</v>
          </cell>
          <cell r="V3022">
            <v>0</v>
          </cell>
        </row>
        <row r="3023">
          <cell r="U3023">
            <v>0</v>
          </cell>
          <cell r="V3023">
            <v>0</v>
          </cell>
        </row>
        <row r="3024">
          <cell r="P3024">
            <v>490</v>
          </cell>
          <cell r="U3024">
            <v>2185.13</v>
          </cell>
          <cell r="V3024">
            <v>1558.59</v>
          </cell>
        </row>
        <row r="3025">
          <cell r="U3025">
            <v>0</v>
          </cell>
          <cell r="V3025">
            <v>0</v>
          </cell>
        </row>
        <row r="3026">
          <cell r="P3026">
            <v>490</v>
          </cell>
          <cell r="U3026">
            <v>2185.13</v>
          </cell>
          <cell r="V3026">
            <v>1558.59</v>
          </cell>
        </row>
        <row r="3027">
          <cell r="U3027">
            <v>0</v>
          </cell>
          <cell r="V3027">
            <v>0</v>
          </cell>
        </row>
        <row r="3028">
          <cell r="P3028">
            <v>488</v>
          </cell>
          <cell r="U3028">
            <v>0</v>
          </cell>
          <cell r="V3028">
            <v>0</v>
          </cell>
        </row>
        <row r="3029">
          <cell r="U3029">
            <v>0</v>
          </cell>
          <cell r="V3029">
            <v>0</v>
          </cell>
        </row>
        <row r="3030">
          <cell r="P3030">
            <v>488</v>
          </cell>
          <cell r="U3030">
            <v>0</v>
          </cell>
          <cell r="V3030">
            <v>0</v>
          </cell>
        </row>
        <row r="3031">
          <cell r="P3031">
            <v>488</v>
          </cell>
          <cell r="U3031">
            <v>0</v>
          </cell>
          <cell r="V3031">
            <v>0</v>
          </cell>
        </row>
        <row r="3032">
          <cell r="P3032">
            <v>488</v>
          </cell>
          <cell r="U3032">
            <v>0</v>
          </cell>
          <cell r="V3032">
            <v>0</v>
          </cell>
        </row>
        <row r="3033">
          <cell r="P3033">
            <v>488</v>
          </cell>
          <cell r="U3033">
            <v>0</v>
          </cell>
          <cell r="V3033">
            <v>0</v>
          </cell>
        </row>
        <row r="3034">
          <cell r="P3034">
            <v>488</v>
          </cell>
          <cell r="U3034">
            <v>0</v>
          </cell>
          <cell r="V3034">
            <v>0</v>
          </cell>
        </row>
        <row r="3035">
          <cell r="U3035">
            <v>0</v>
          </cell>
          <cell r="V3035">
            <v>0</v>
          </cell>
        </row>
        <row r="3036">
          <cell r="P3036">
            <v>227</v>
          </cell>
          <cell r="U3036">
            <v>0</v>
          </cell>
          <cell r="V3036">
            <v>0</v>
          </cell>
        </row>
        <row r="3037">
          <cell r="U3037">
            <v>0</v>
          </cell>
          <cell r="V3037">
            <v>0</v>
          </cell>
        </row>
        <row r="3038">
          <cell r="P3038">
            <v>227</v>
          </cell>
          <cell r="U3038">
            <v>0</v>
          </cell>
          <cell r="V3038">
            <v>0</v>
          </cell>
        </row>
        <row r="3039">
          <cell r="P3039">
            <v>227</v>
          </cell>
          <cell r="U3039">
            <v>0</v>
          </cell>
          <cell r="V3039">
            <v>0</v>
          </cell>
        </row>
        <row r="3040">
          <cell r="P3040">
            <v>227</v>
          </cell>
          <cell r="U3040">
            <v>0</v>
          </cell>
          <cell r="V3040">
            <v>0</v>
          </cell>
        </row>
        <row r="3041">
          <cell r="P3041">
            <v>227</v>
          </cell>
          <cell r="U3041">
            <v>0</v>
          </cell>
          <cell r="V3041">
            <v>0</v>
          </cell>
        </row>
        <row r="3042">
          <cell r="U3042">
            <v>0</v>
          </cell>
          <cell r="V3042">
            <v>0</v>
          </cell>
        </row>
        <row r="3043">
          <cell r="P3043">
            <v>323</v>
          </cell>
          <cell r="U3043">
            <v>0</v>
          </cell>
          <cell r="V3043">
            <v>0</v>
          </cell>
        </row>
        <row r="3044">
          <cell r="U3044">
            <v>0</v>
          </cell>
          <cell r="V3044">
            <v>0</v>
          </cell>
        </row>
        <row r="3045">
          <cell r="P3045">
            <v>323</v>
          </cell>
          <cell r="U3045">
            <v>0</v>
          </cell>
          <cell r="V3045">
            <v>0</v>
          </cell>
        </row>
        <row r="3046">
          <cell r="U3046">
            <v>0</v>
          </cell>
          <cell r="V3046">
            <v>0</v>
          </cell>
        </row>
        <row r="3047">
          <cell r="P3047">
            <v>324</v>
          </cell>
          <cell r="U3047">
            <v>46.5</v>
          </cell>
          <cell r="V3047">
            <v>28.98</v>
          </cell>
        </row>
        <row r="3048">
          <cell r="U3048">
            <v>0</v>
          </cell>
          <cell r="V3048">
            <v>0</v>
          </cell>
        </row>
        <row r="3049">
          <cell r="P3049">
            <v>330</v>
          </cell>
          <cell r="U3049">
            <v>32.799999999999997</v>
          </cell>
          <cell r="V3049">
            <v>19.45</v>
          </cell>
        </row>
        <row r="3050">
          <cell r="U3050">
            <v>0</v>
          </cell>
          <cell r="V3050">
            <v>0</v>
          </cell>
        </row>
        <row r="3051">
          <cell r="P3051">
            <v>330</v>
          </cell>
          <cell r="U3051">
            <v>12.7</v>
          </cell>
          <cell r="V3051">
            <v>12.43</v>
          </cell>
        </row>
        <row r="3052">
          <cell r="P3052">
            <v>330</v>
          </cell>
          <cell r="U3052">
            <v>6.69</v>
          </cell>
          <cell r="V3052">
            <v>5.75</v>
          </cell>
        </row>
        <row r="3053">
          <cell r="P3053">
            <v>330</v>
          </cell>
          <cell r="U3053">
            <v>0</v>
          </cell>
          <cell r="V3053">
            <v>0</v>
          </cell>
        </row>
        <row r="3054">
          <cell r="P3054">
            <v>330</v>
          </cell>
          <cell r="U3054">
            <v>0.09</v>
          </cell>
          <cell r="V3054">
            <v>0.08</v>
          </cell>
        </row>
        <row r="3055">
          <cell r="P3055">
            <v>330</v>
          </cell>
          <cell r="U3055">
            <v>0</v>
          </cell>
          <cell r="V3055">
            <v>0.01</v>
          </cell>
        </row>
        <row r="3056">
          <cell r="P3056">
            <v>330</v>
          </cell>
          <cell r="U3056">
            <v>0</v>
          </cell>
          <cell r="V3056">
            <v>0</v>
          </cell>
        </row>
        <row r="3057">
          <cell r="P3057">
            <v>330</v>
          </cell>
          <cell r="U3057">
            <v>0.13</v>
          </cell>
          <cell r="V3057">
            <v>0.14000000000000001</v>
          </cell>
        </row>
        <row r="3058">
          <cell r="P3058">
            <v>330</v>
          </cell>
          <cell r="U3058">
            <v>0.14000000000000001</v>
          </cell>
          <cell r="V3058">
            <v>0.22</v>
          </cell>
        </row>
        <row r="3059">
          <cell r="P3059">
            <v>330</v>
          </cell>
          <cell r="U3059">
            <v>0</v>
          </cell>
          <cell r="V3059">
            <v>0</v>
          </cell>
        </row>
        <row r="3060">
          <cell r="P3060">
            <v>330</v>
          </cell>
          <cell r="U3060">
            <v>0.04</v>
          </cell>
          <cell r="V3060">
            <v>0.08</v>
          </cell>
        </row>
        <row r="3061">
          <cell r="P3061">
            <v>330</v>
          </cell>
          <cell r="U3061">
            <v>0</v>
          </cell>
          <cell r="V3061">
            <v>0</v>
          </cell>
        </row>
        <row r="3062">
          <cell r="P3062">
            <v>330</v>
          </cell>
          <cell r="U3062">
            <v>0</v>
          </cell>
          <cell r="V3062">
            <v>0</v>
          </cell>
        </row>
        <row r="3063">
          <cell r="P3063">
            <v>330</v>
          </cell>
          <cell r="U3063">
            <v>0</v>
          </cell>
          <cell r="V3063">
            <v>0</v>
          </cell>
        </row>
        <row r="3064">
          <cell r="P3064">
            <v>330</v>
          </cell>
          <cell r="U3064">
            <v>0</v>
          </cell>
          <cell r="V3064">
            <v>0</v>
          </cell>
        </row>
        <row r="3065">
          <cell r="P3065">
            <v>330</v>
          </cell>
          <cell r="U3065">
            <v>0</v>
          </cell>
          <cell r="V3065">
            <v>0</v>
          </cell>
        </row>
        <row r="3066">
          <cell r="P3066">
            <v>330</v>
          </cell>
          <cell r="U3066">
            <v>0</v>
          </cell>
          <cell r="V3066">
            <v>0</v>
          </cell>
        </row>
        <row r="3067">
          <cell r="P3067">
            <v>330</v>
          </cell>
          <cell r="U3067">
            <v>0</v>
          </cell>
          <cell r="V3067">
            <v>-0.01</v>
          </cell>
        </row>
        <row r="3068">
          <cell r="P3068">
            <v>330</v>
          </cell>
          <cell r="U3068">
            <v>0</v>
          </cell>
          <cell r="V3068">
            <v>0</v>
          </cell>
        </row>
        <row r="3069">
          <cell r="P3069">
            <v>330</v>
          </cell>
          <cell r="U3069">
            <v>0</v>
          </cell>
          <cell r="V3069">
            <v>0</v>
          </cell>
        </row>
        <row r="3070">
          <cell r="P3070">
            <v>330</v>
          </cell>
          <cell r="U3070">
            <v>0</v>
          </cell>
          <cell r="V3070">
            <v>0</v>
          </cell>
        </row>
        <row r="3071">
          <cell r="P3071">
            <v>330</v>
          </cell>
          <cell r="U3071">
            <v>0</v>
          </cell>
          <cell r="V3071">
            <v>0</v>
          </cell>
        </row>
        <row r="3072">
          <cell r="P3072">
            <v>330</v>
          </cell>
          <cell r="U3072">
            <v>0.09</v>
          </cell>
          <cell r="V3072">
            <v>0.11</v>
          </cell>
        </row>
        <row r="3073">
          <cell r="P3073">
            <v>330</v>
          </cell>
          <cell r="U3073">
            <v>0.08</v>
          </cell>
          <cell r="V3073">
            <v>0.1</v>
          </cell>
        </row>
        <row r="3074">
          <cell r="P3074">
            <v>330</v>
          </cell>
          <cell r="U3074">
            <v>0.39</v>
          </cell>
          <cell r="V3074">
            <v>0.48</v>
          </cell>
        </row>
        <row r="3075">
          <cell r="P3075">
            <v>330</v>
          </cell>
          <cell r="U3075">
            <v>0</v>
          </cell>
          <cell r="V3075">
            <v>0</v>
          </cell>
        </row>
        <row r="3076">
          <cell r="P3076">
            <v>330</v>
          </cell>
          <cell r="U3076">
            <v>0</v>
          </cell>
          <cell r="V3076">
            <v>0</v>
          </cell>
        </row>
        <row r="3077">
          <cell r="P3077">
            <v>330</v>
          </cell>
          <cell r="U3077">
            <v>0</v>
          </cell>
          <cell r="V3077">
            <v>0</v>
          </cell>
        </row>
        <row r="3078">
          <cell r="P3078">
            <v>330</v>
          </cell>
          <cell r="U3078">
            <v>0</v>
          </cell>
          <cell r="V3078">
            <v>0</v>
          </cell>
        </row>
        <row r="3079">
          <cell r="P3079">
            <v>330</v>
          </cell>
          <cell r="U3079">
            <v>0</v>
          </cell>
          <cell r="V3079">
            <v>0</v>
          </cell>
        </row>
        <row r="3080">
          <cell r="P3080">
            <v>330</v>
          </cell>
          <cell r="U3080">
            <v>0</v>
          </cell>
          <cell r="V3080">
            <v>0</v>
          </cell>
        </row>
        <row r="3081">
          <cell r="P3081">
            <v>330</v>
          </cell>
          <cell r="U3081">
            <v>12.2</v>
          </cell>
          <cell r="V3081">
            <v>0</v>
          </cell>
        </row>
        <row r="3082">
          <cell r="P3082">
            <v>330</v>
          </cell>
          <cell r="U3082">
            <v>0</v>
          </cell>
          <cell r="V3082">
            <v>0</v>
          </cell>
        </row>
        <row r="3083">
          <cell r="P3083">
            <v>330</v>
          </cell>
          <cell r="U3083">
            <v>0</v>
          </cell>
          <cell r="V3083">
            <v>0</v>
          </cell>
        </row>
        <row r="3084">
          <cell r="P3084">
            <v>330</v>
          </cell>
          <cell r="U3084">
            <v>0</v>
          </cell>
          <cell r="V3084">
            <v>0</v>
          </cell>
        </row>
        <row r="3085">
          <cell r="P3085">
            <v>330</v>
          </cell>
          <cell r="U3085">
            <v>0</v>
          </cell>
          <cell r="V3085">
            <v>0</v>
          </cell>
        </row>
        <row r="3086">
          <cell r="P3086">
            <v>330</v>
          </cell>
          <cell r="U3086">
            <v>7.0000000000000007E-2</v>
          </cell>
          <cell r="V3086">
            <v>0.06</v>
          </cell>
        </row>
        <row r="3087">
          <cell r="P3087">
            <v>330</v>
          </cell>
          <cell r="U3087">
            <v>0</v>
          </cell>
          <cell r="V3087">
            <v>0</v>
          </cell>
        </row>
        <row r="3088">
          <cell r="P3088">
            <v>330</v>
          </cell>
          <cell r="U3088">
            <v>0.01</v>
          </cell>
          <cell r="V3088">
            <v>0.01</v>
          </cell>
        </row>
        <row r="3089">
          <cell r="P3089">
            <v>330</v>
          </cell>
          <cell r="U3089">
            <v>0.01</v>
          </cell>
          <cell r="V3089">
            <v>0.02</v>
          </cell>
        </row>
        <row r="3090">
          <cell r="P3090">
            <v>330</v>
          </cell>
          <cell r="U3090">
            <v>0</v>
          </cell>
          <cell r="V3090">
            <v>0</v>
          </cell>
        </row>
        <row r="3091">
          <cell r="P3091">
            <v>330</v>
          </cell>
          <cell r="U3091">
            <v>0.01</v>
          </cell>
          <cell r="V3091">
            <v>-0.01</v>
          </cell>
        </row>
        <row r="3092">
          <cell r="P3092">
            <v>330</v>
          </cell>
          <cell r="U3092">
            <v>0</v>
          </cell>
          <cell r="V3092">
            <v>0</v>
          </cell>
        </row>
        <row r="3093">
          <cell r="P3093">
            <v>330</v>
          </cell>
          <cell r="U3093">
            <v>0</v>
          </cell>
          <cell r="V3093">
            <v>0</v>
          </cell>
        </row>
        <row r="3094">
          <cell r="P3094">
            <v>330</v>
          </cell>
          <cell r="U3094">
            <v>0.11</v>
          </cell>
          <cell r="V3094">
            <v>0.03</v>
          </cell>
        </row>
        <row r="3095">
          <cell r="P3095">
            <v>330</v>
          </cell>
          <cell r="U3095">
            <v>0.04</v>
          </cell>
          <cell r="V3095">
            <v>0.01</v>
          </cell>
        </row>
        <row r="3096">
          <cell r="P3096">
            <v>330</v>
          </cell>
          <cell r="U3096">
            <v>0.02</v>
          </cell>
          <cell r="V3096">
            <v>-0.03</v>
          </cell>
        </row>
        <row r="3097">
          <cell r="P3097">
            <v>330</v>
          </cell>
          <cell r="U3097">
            <v>0</v>
          </cell>
          <cell r="V3097">
            <v>0</v>
          </cell>
        </row>
        <row r="3098">
          <cell r="P3098">
            <v>330</v>
          </cell>
          <cell r="U3098">
            <v>0</v>
          </cell>
          <cell r="V3098">
            <v>0</v>
          </cell>
        </row>
        <row r="3099">
          <cell r="U3099">
            <v>0</v>
          </cell>
          <cell r="V3099">
            <v>0</v>
          </cell>
        </row>
        <row r="3100">
          <cell r="P3100">
            <v>207</v>
          </cell>
          <cell r="U3100">
            <v>0.51</v>
          </cell>
          <cell r="V3100">
            <v>0</v>
          </cell>
        </row>
        <row r="3101">
          <cell r="U3101">
            <v>0</v>
          </cell>
          <cell r="V3101">
            <v>0</v>
          </cell>
        </row>
        <row r="3102">
          <cell r="P3102">
            <v>207</v>
          </cell>
          <cell r="U3102">
            <v>0.51</v>
          </cell>
          <cell r="V3102">
            <v>0</v>
          </cell>
        </row>
        <row r="3103">
          <cell r="U3103">
            <v>0</v>
          </cell>
          <cell r="V3103">
            <v>0</v>
          </cell>
        </row>
        <row r="3104">
          <cell r="P3104">
            <v>331</v>
          </cell>
          <cell r="U3104">
            <v>3.23</v>
          </cell>
          <cell r="V3104">
            <v>3.2</v>
          </cell>
        </row>
        <row r="3105">
          <cell r="U3105">
            <v>0</v>
          </cell>
          <cell r="V3105">
            <v>0</v>
          </cell>
        </row>
        <row r="3106">
          <cell r="P3106">
            <v>331</v>
          </cell>
          <cell r="U3106">
            <v>3.23</v>
          </cell>
          <cell r="V3106">
            <v>3.2</v>
          </cell>
        </row>
        <row r="3107">
          <cell r="P3107">
            <v>331</v>
          </cell>
          <cell r="U3107">
            <v>0</v>
          </cell>
          <cell r="V3107">
            <v>0</v>
          </cell>
        </row>
        <row r="3108">
          <cell r="U3108">
            <v>0</v>
          </cell>
          <cell r="V3108">
            <v>0</v>
          </cell>
        </row>
        <row r="3109">
          <cell r="P3109">
            <v>546</v>
          </cell>
          <cell r="U3109">
            <v>1.57</v>
          </cell>
          <cell r="V3109">
            <v>0.86</v>
          </cell>
        </row>
        <row r="3110">
          <cell r="U3110">
            <v>0</v>
          </cell>
          <cell r="V3110">
            <v>0</v>
          </cell>
        </row>
        <row r="3111">
          <cell r="P3111">
            <v>549</v>
          </cell>
          <cell r="U3111">
            <v>1.3</v>
          </cell>
          <cell r="V3111">
            <v>0.76</v>
          </cell>
        </row>
        <row r="3112">
          <cell r="U3112">
            <v>0</v>
          </cell>
          <cell r="V3112">
            <v>0</v>
          </cell>
        </row>
        <row r="3113">
          <cell r="P3113">
            <v>549</v>
          </cell>
          <cell r="U3113">
            <v>1.3</v>
          </cell>
          <cell r="V3113">
            <v>0.76</v>
          </cell>
        </row>
        <row r="3114">
          <cell r="P3114">
            <v>549</v>
          </cell>
          <cell r="U3114">
            <v>0</v>
          </cell>
          <cell r="V3114">
            <v>0</v>
          </cell>
        </row>
        <row r="3115">
          <cell r="P3115">
            <v>549</v>
          </cell>
          <cell r="U3115">
            <v>0</v>
          </cell>
          <cell r="V3115">
            <v>0</v>
          </cell>
        </row>
        <row r="3116">
          <cell r="U3116">
            <v>0</v>
          </cell>
          <cell r="V3116">
            <v>0</v>
          </cell>
        </row>
        <row r="3117">
          <cell r="P3117">
            <v>100</v>
          </cell>
          <cell r="U3117">
            <v>0.02</v>
          </cell>
          <cell r="V3117">
            <v>-0.02</v>
          </cell>
        </row>
        <row r="3118">
          <cell r="U3118">
            <v>0</v>
          </cell>
          <cell r="V3118">
            <v>0</v>
          </cell>
        </row>
        <row r="3119">
          <cell r="P3119">
            <v>100</v>
          </cell>
          <cell r="U3119">
            <v>0.02</v>
          </cell>
          <cell r="V3119">
            <v>-0.02</v>
          </cell>
        </row>
        <row r="3120">
          <cell r="P3120">
            <v>100</v>
          </cell>
          <cell r="U3120">
            <v>0</v>
          </cell>
          <cell r="V3120">
            <v>0</v>
          </cell>
        </row>
        <row r="3121">
          <cell r="U3121">
            <v>0</v>
          </cell>
          <cell r="V3121">
            <v>0</v>
          </cell>
        </row>
        <row r="3122">
          <cell r="P3122">
            <v>547</v>
          </cell>
          <cell r="U3122">
            <v>0.25</v>
          </cell>
          <cell r="V3122">
            <v>0.12</v>
          </cell>
        </row>
        <row r="3123">
          <cell r="U3123">
            <v>0</v>
          </cell>
          <cell r="V3123">
            <v>0</v>
          </cell>
        </row>
        <row r="3124">
          <cell r="P3124">
            <v>547</v>
          </cell>
          <cell r="U3124">
            <v>0.25</v>
          </cell>
          <cell r="V3124">
            <v>0.12</v>
          </cell>
        </row>
        <row r="3125">
          <cell r="P3125">
            <v>547</v>
          </cell>
          <cell r="U3125">
            <v>0</v>
          </cell>
          <cell r="V3125">
            <v>0</v>
          </cell>
        </row>
        <row r="3126">
          <cell r="U3126">
            <v>0</v>
          </cell>
          <cell r="V3126">
            <v>0</v>
          </cell>
        </row>
        <row r="3127">
          <cell r="P3127">
            <v>550</v>
          </cell>
          <cell r="U3127">
            <v>0</v>
          </cell>
          <cell r="V3127">
            <v>0</v>
          </cell>
        </row>
        <row r="3128">
          <cell r="U3128">
            <v>0</v>
          </cell>
          <cell r="V3128">
            <v>0</v>
          </cell>
        </row>
        <row r="3129">
          <cell r="P3129">
            <v>550</v>
          </cell>
          <cell r="U3129">
            <v>0</v>
          </cell>
          <cell r="V3129">
            <v>0</v>
          </cell>
        </row>
        <row r="3130">
          <cell r="U3130">
            <v>0</v>
          </cell>
          <cell r="V3130">
            <v>0</v>
          </cell>
        </row>
        <row r="3131">
          <cell r="P3131">
            <v>332</v>
          </cell>
          <cell r="U3131">
            <v>0.28000000000000003</v>
          </cell>
          <cell r="V3131">
            <v>0.3</v>
          </cell>
        </row>
        <row r="3132">
          <cell r="U3132">
            <v>0</v>
          </cell>
          <cell r="V3132">
            <v>0</v>
          </cell>
        </row>
        <row r="3133">
          <cell r="P3133">
            <v>332</v>
          </cell>
          <cell r="U3133">
            <v>0.28000000000000003</v>
          </cell>
          <cell r="V3133">
            <v>0.3</v>
          </cell>
        </row>
        <row r="3134">
          <cell r="U3134">
            <v>0</v>
          </cell>
          <cell r="V3134">
            <v>0</v>
          </cell>
        </row>
        <row r="3135">
          <cell r="P3135">
            <v>333</v>
          </cell>
          <cell r="U3135">
            <v>0.44</v>
          </cell>
          <cell r="V3135">
            <v>0.35</v>
          </cell>
        </row>
        <row r="3136">
          <cell r="U3136">
            <v>0</v>
          </cell>
          <cell r="V3136">
            <v>0</v>
          </cell>
        </row>
        <row r="3137">
          <cell r="P3137">
            <v>333</v>
          </cell>
          <cell r="U3137">
            <v>0.44</v>
          </cell>
          <cell r="V3137">
            <v>0.35</v>
          </cell>
        </row>
        <row r="3138">
          <cell r="U3138">
            <v>0</v>
          </cell>
          <cell r="V3138">
            <v>0</v>
          </cell>
        </row>
        <row r="3139">
          <cell r="P3139">
            <v>31</v>
          </cell>
          <cell r="U3139">
            <v>1</v>
          </cell>
          <cell r="V3139">
            <v>1.24</v>
          </cell>
        </row>
        <row r="3140">
          <cell r="U3140">
            <v>0</v>
          </cell>
          <cell r="V3140">
            <v>0</v>
          </cell>
        </row>
        <row r="3141">
          <cell r="P3141">
            <v>31</v>
          </cell>
          <cell r="U3141">
            <v>1</v>
          </cell>
          <cell r="V3141">
            <v>1.24</v>
          </cell>
        </row>
        <row r="3142">
          <cell r="P3142">
            <v>31</v>
          </cell>
          <cell r="U3142">
            <v>0</v>
          </cell>
          <cell r="V3142">
            <v>0</v>
          </cell>
        </row>
        <row r="3143">
          <cell r="P3143">
            <v>31</v>
          </cell>
          <cell r="U3143">
            <v>0</v>
          </cell>
          <cell r="V3143">
            <v>0</v>
          </cell>
        </row>
        <row r="3144">
          <cell r="U3144">
            <v>0</v>
          </cell>
          <cell r="V3144">
            <v>0</v>
          </cell>
        </row>
        <row r="3145">
          <cell r="P3145">
            <v>325</v>
          </cell>
          <cell r="U3145">
            <v>0.89</v>
          </cell>
          <cell r="V3145">
            <v>0.21</v>
          </cell>
        </row>
        <row r="3146">
          <cell r="U3146">
            <v>0</v>
          </cell>
          <cell r="V3146">
            <v>0</v>
          </cell>
        </row>
        <row r="3147">
          <cell r="P3147">
            <v>565</v>
          </cell>
          <cell r="U3147">
            <v>0.17</v>
          </cell>
          <cell r="V3147">
            <v>0.18</v>
          </cell>
        </row>
        <row r="3148">
          <cell r="U3148">
            <v>0</v>
          </cell>
          <cell r="V3148">
            <v>0</v>
          </cell>
        </row>
        <row r="3149">
          <cell r="P3149">
            <v>565</v>
          </cell>
          <cell r="U3149">
            <v>0</v>
          </cell>
          <cell r="V3149">
            <v>0</v>
          </cell>
        </row>
        <row r="3150">
          <cell r="P3150">
            <v>565</v>
          </cell>
          <cell r="U3150">
            <v>0</v>
          </cell>
          <cell r="V3150">
            <v>0</v>
          </cell>
        </row>
        <row r="3151">
          <cell r="P3151">
            <v>565</v>
          </cell>
          <cell r="U3151">
            <v>0.17</v>
          </cell>
          <cell r="V3151">
            <v>0.18</v>
          </cell>
        </row>
        <row r="3152">
          <cell r="U3152">
            <v>0</v>
          </cell>
          <cell r="V3152">
            <v>0</v>
          </cell>
        </row>
        <row r="3153">
          <cell r="P3153">
            <v>566</v>
          </cell>
          <cell r="U3153">
            <v>0.12</v>
          </cell>
          <cell r="V3153">
            <v>0</v>
          </cell>
        </row>
        <row r="3154">
          <cell r="U3154">
            <v>0</v>
          </cell>
          <cell r="V3154">
            <v>0</v>
          </cell>
        </row>
        <row r="3155">
          <cell r="P3155">
            <v>566</v>
          </cell>
          <cell r="U3155">
            <v>0.12</v>
          </cell>
          <cell r="V3155">
            <v>0</v>
          </cell>
        </row>
        <row r="3156">
          <cell r="P3156">
            <v>566</v>
          </cell>
          <cell r="U3156">
            <v>0</v>
          </cell>
          <cell r="V3156">
            <v>0</v>
          </cell>
        </row>
        <row r="3157">
          <cell r="P3157">
            <v>566</v>
          </cell>
          <cell r="U3157">
            <v>0</v>
          </cell>
          <cell r="V3157">
            <v>0</v>
          </cell>
        </row>
        <row r="3158">
          <cell r="P3158">
            <v>566</v>
          </cell>
          <cell r="U3158">
            <v>0</v>
          </cell>
          <cell r="V3158">
            <v>0</v>
          </cell>
        </row>
        <row r="3159">
          <cell r="P3159">
            <v>566</v>
          </cell>
          <cell r="U3159">
            <v>0</v>
          </cell>
          <cell r="V3159">
            <v>0</v>
          </cell>
        </row>
        <row r="3160">
          <cell r="U3160">
            <v>0</v>
          </cell>
          <cell r="V3160">
            <v>0</v>
          </cell>
        </row>
        <row r="3161">
          <cell r="P3161">
            <v>567</v>
          </cell>
          <cell r="U3161">
            <v>0.6</v>
          </cell>
          <cell r="V3161">
            <v>0.04</v>
          </cell>
        </row>
        <row r="3162">
          <cell r="U3162">
            <v>0</v>
          </cell>
          <cell r="V3162">
            <v>0</v>
          </cell>
        </row>
        <row r="3163">
          <cell r="P3163">
            <v>567</v>
          </cell>
          <cell r="U3163">
            <v>0</v>
          </cell>
          <cell r="V3163">
            <v>0</v>
          </cell>
        </row>
        <row r="3164">
          <cell r="P3164">
            <v>567</v>
          </cell>
          <cell r="U3164">
            <v>0.6</v>
          </cell>
          <cell r="V3164">
            <v>0.04</v>
          </cell>
        </row>
        <row r="3165">
          <cell r="U3165">
            <v>0</v>
          </cell>
          <cell r="V3165">
            <v>0</v>
          </cell>
        </row>
        <row r="3166">
          <cell r="P3166">
            <v>326</v>
          </cell>
          <cell r="U3166">
            <v>0</v>
          </cell>
          <cell r="V3166">
            <v>0</v>
          </cell>
        </row>
        <row r="3167">
          <cell r="U3167">
            <v>0</v>
          </cell>
          <cell r="V3167">
            <v>0</v>
          </cell>
        </row>
        <row r="3168">
          <cell r="P3168">
            <v>326</v>
          </cell>
          <cell r="U3168">
            <v>0</v>
          </cell>
          <cell r="V3168">
            <v>0</v>
          </cell>
        </row>
        <row r="3169">
          <cell r="P3169">
            <v>326</v>
          </cell>
          <cell r="U3169">
            <v>0</v>
          </cell>
          <cell r="V3169">
            <v>0</v>
          </cell>
        </row>
        <row r="3170">
          <cell r="P3170">
            <v>326</v>
          </cell>
          <cell r="U3170">
            <v>0</v>
          </cell>
          <cell r="V3170">
            <v>0</v>
          </cell>
        </row>
        <row r="3171">
          <cell r="U3171">
            <v>0</v>
          </cell>
          <cell r="V3171">
            <v>0</v>
          </cell>
        </row>
        <row r="3172">
          <cell r="P3172">
            <v>548</v>
          </cell>
          <cell r="U3172">
            <v>2.96</v>
          </cell>
          <cell r="V3172">
            <v>0.28999999999999998</v>
          </cell>
        </row>
        <row r="3173">
          <cell r="U3173">
            <v>0</v>
          </cell>
          <cell r="V3173">
            <v>0</v>
          </cell>
        </row>
        <row r="3174">
          <cell r="P3174">
            <v>548</v>
          </cell>
          <cell r="U3174">
            <v>0.01</v>
          </cell>
          <cell r="V3174">
            <v>0.03</v>
          </cell>
        </row>
        <row r="3175">
          <cell r="P3175">
            <v>548</v>
          </cell>
          <cell r="U3175">
            <v>1.69</v>
          </cell>
          <cell r="V3175">
            <v>0</v>
          </cell>
        </row>
        <row r="3176">
          <cell r="P3176">
            <v>548</v>
          </cell>
          <cell r="U3176">
            <v>1.26</v>
          </cell>
          <cell r="V3176">
            <v>0.26</v>
          </cell>
        </row>
        <row r="3177">
          <cell r="U3177">
            <v>0</v>
          </cell>
          <cell r="V3177">
            <v>0</v>
          </cell>
        </row>
        <row r="3178">
          <cell r="P3178">
            <v>327</v>
          </cell>
          <cell r="U3178">
            <v>0</v>
          </cell>
          <cell r="V3178">
            <v>0</v>
          </cell>
        </row>
        <row r="3179">
          <cell r="U3179">
            <v>0</v>
          </cell>
          <cell r="V3179">
            <v>0</v>
          </cell>
        </row>
        <row r="3180">
          <cell r="P3180">
            <v>327</v>
          </cell>
          <cell r="U3180">
            <v>0</v>
          </cell>
          <cell r="V3180">
            <v>0</v>
          </cell>
        </row>
        <row r="3181">
          <cell r="P3181">
            <v>327</v>
          </cell>
          <cell r="U3181">
            <v>0</v>
          </cell>
          <cell r="V3181">
            <v>0</v>
          </cell>
        </row>
        <row r="3182">
          <cell r="P3182">
            <v>327</v>
          </cell>
          <cell r="U3182">
            <v>0</v>
          </cell>
          <cell r="V3182">
            <v>0</v>
          </cell>
        </row>
        <row r="3183">
          <cell r="P3183">
            <v>327</v>
          </cell>
          <cell r="U3183">
            <v>0</v>
          </cell>
          <cell r="V3183">
            <v>0</v>
          </cell>
        </row>
        <row r="3184">
          <cell r="U3184">
            <v>0</v>
          </cell>
          <cell r="V3184">
            <v>0</v>
          </cell>
        </row>
        <row r="3185">
          <cell r="P3185">
            <v>328</v>
          </cell>
          <cell r="U3185">
            <v>0</v>
          </cell>
          <cell r="V3185">
            <v>0</v>
          </cell>
        </row>
        <row r="3186">
          <cell r="U3186">
            <v>0</v>
          </cell>
          <cell r="V3186">
            <v>0</v>
          </cell>
        </row>
        <row r="3187">
          <cell r="P3187">
            <v>328</v>
          </cell>
          <cell r="U3187">
            <v>0</v>
          </cell>
          <cell r="V3187">
            <v>0</v>
          </cell>
        </row>
        <row r="3188">
          <cell r="U3188">
            <v>0</v>
          </cell>
          <cell r="V3188">
            <v>0</v>
          </cell>
        </row>
        <row r="3189">
          <cell r="P3189">
            <v>329</v>
          </cell>
          <cell r="U3189">
            <v>2.82</v>
          </cell>
          <cell r="V3189">
            <v>3.09</v>
          </cell>
        </row>
        <row r="3190">
          <cell r="U3190">
            <v>0</v>
          </cell>
          <cell r="V3190">
            <v>0</v>
          </cell>
        </row>
        <row r="3191">
          <cell r="P3191">
            <v>334</v>
          </cell>
          <cell r="U3191">
            <v>2.56</v>
          </cell>
          <cell r="V3191">
            <v>2.85</v>
          </cell>
        </row>
        <row r="3192">
          <cell r="U3192">
            <v>0</v>
          </cell>
          <cell r="V3192">
            <v>0</v>
          </cell>
        </row>
        <row r="3193">
          <cell r="P3193">
            <v>334</v>
          </cell>
          <cell r="U3193">
            <v>0</v>
          </cell>
          <cell r="V3193">
            <v>0</v>
          </cell>
        </row>
        <row r="3194">
          <cell r="P3194">
            <v>334</v>
          </cell>
          <cell r="U3194">
            <v>0</v>
          </cell>
          <cell r="V3194">
            <v>0</v>
          </cell>
        </row>
        <row r="3195">
          <cell r="P3195">
            <v>334</v>
          </cell>
          <cell r="U3195">
            <v>0</v>
          </cell>
          <cell r="V3195">
            <v>0</v>
          </cell>
        </row>
        <row r="3196">
          <cell r="P3196">
            <v>334</v>
          </cell>
          <cell r="U3196">
            <v>0</v>
          </cell>
          <cell r="V3196">
            <v>0</v>
          </cell>
        </row>
        <row r="3197">
          <cell r="P3197">
            <v>334</v>
          </cell>
          <cell r="U3197">
            <v>0</v>
          </cell>
          <cell r="V3197">
            <v>0</v>
          </cell>
        </row>
        <row r="3198">
          <cell r="P3198">
            <v>334</v>
          </cell>
          <cell r="U3198">
            <v>0</v>
          </cell>
          <cell r="V3198">
            <v>0</v>
          </cell>
        </row>
        <row r="3199">
          <cell r="P3199">
            <v>334</v>
          </cell>
          <cell r="U3199">
            <v>0.01</v>
          </cell>
          <cell r="V3199">
            <v>0</v>
          </cell>
        </row>
        <row r="3200">
          <cell r="P3200">
            <v>334</v>
          </cell>
          <cell r="U3200">
            <v>0.03</v>
          </cell>
          <cell r="V3200">
            <v>0</v>
          </cell>
        </row>
        <row r="3201">
          <cell r="P3201">
            <v>334</v>
          </cell>
          <cell r="U3201">
            <v>0.03</v>
          </cell>
          <cell r="V3201">
            <v>0</v>
          </cell>
        </row>
        <row r="3202">
          <cell r="P3202">
            <v>334</v>
          </cell>
          <cell r="U3202">
            <v>0.03</v>
          </cell>
          <cell r="V3202">
            <v>0</v>
          </cell>
        </row>
        <row r="3203">
          <cell r="P3203">
            <v>334</v>
          </cell>
          <cell r="U3203">
            <v>0</v>
          </cell>
          <cell r="V3203">
            <v>0</v>
          </cell>
        </row>
        <row r="3204">
          <cell r="P3204">
            <v>334</v>
          </cell>
          <cell r="U3204">
            <v>0</v>
          </cell>
          <cell r="V3204">
            <v>0</v>
          </cell>
        </row>
        <row r="3205">
          <cell r="P3205">
            <v>334</v>
          </cell>
          <cell r="U3205">
            <v>0</v>
          </cell>
          <cell r="V3205">
            <v>0</v>
          </cell>
        </row>
        <row r="3206">
          <cell r="P3206">
            <v>334</v>
          </cell>
          <cell r="U3206">
            <v>0</v>
          </cell>
          <cell r="V3206">
            <v>0</v>
          </cell>
        </row>
        <row r="3207">
          <cell r="P3207">
            <v>334</v>
          </cell>
          <cell r="U3207">
            <v>0</v>
          </cell>
          <cell r="V3207">
            <v>0</v>
          </cell>
        </row>
        <row r="3208">
          <cell r="P3208">
            <v>334</v>
          </cell>
          <cell r="U3208">
            <v>0</v>
          </cell>
          <cell r="V3208">
            <v>0</v>
          </cell>
        </row>
        <row r="3209">
          <cell r="P3209">
            <v>334</v>
          </cell>
          <cell r="U3209">
            <v>0</v>
          </cell>
          <cell r="V3209">
            <v>0</v>
          </cell>
        </row>
        <row r="3210">
          <cell r="P3210">
            <v>334</v>
          </cell>
          <cell r="U3210">
            <v>1.06</v>
          </cell>
          <cell r="V3210">
            <v>0.03</v>
          </cell>
        </row>
        <row r="3211">
          <cell r="P3211">
            <v>334</v>
          </cell>
          <cell r="U3211">
            <v>0.03</v>
          </cell>
          <cell r="V3211">
            <v>0.09</v>
          </cell>
        </row>
        <row r="3212">
          <cell r="P3212">
            <v>334</v>
          </cell>
          <cell r="U3212">
            <v>0.06</v>
          </cell>
          <cell r="V3212">
            <v>1.91</v>
          </cell>
        </row>
        <row r="3213">
          <cell r="P3213">
            <v>334</v>
          </cell>
          <cell r="U3213">
            <v>1.1399999999999999</v>
          </cell>
          <cell r="V3213">
            <v>0.54</v>
          </cell>
        </row>
        <row r="3214">
          <cell r="P3214">
            <v>334</v>
          </cell>
          <cell r="U3214">
            <v>0.01</v>
          </cell>
          <cell r="V3214">
            <v>0.22</v>
          </cell>
        </row>
        <row r="3215">
          <cell r="P3215">
            <v>334</v>
          </cell>
          <cell r="U3215">
            <v>0</v>
          </cell>
          <cell r="V3215">
            <v>0</v>
          </cell>
        </row>
        <row r="3216">
          <cell r="P3216">
            <v>334</v>
          </cell>
          <cell r="U3216">
            <v>0</v>
          </cell>
          <cell r="V3216">
            <v>0</v>
          </cell>
        </row>
        <row r="3217">
          <cell r="P3217">
            <v>334</v>
          </cell>
          <cell r="U3217">
            <v>0</v>
          </cell>
          <cell r="V3217">
            <v>0</v>
          </cell>
        </row>
        <row r="3218">
          <cell r="P3218">
            <v>334</v>
          </cell>
          <cell r="U3218">
            <v>0.17</v>
          </cell>
          <cell r="V3218">
            <v>0.06</v>
          </cell>
        </row>
        <row r="3219">
          <cell r="P3219">
            <v>334</v>
          </cell>
          <cell r="U3219">
            <v>0</v>
          </cell>
          <cell r="V3219">
            <v>0</v>
          </cell>
        </row>
        <row r="3220">
          <cell r="U3220">
            <v>0</v>
          </cell>
          <cell r="V3220">
            <v>0</v>
          </cell>
        </row>
        <row r="3221">
          <cell r="P3221">
            <v>542</v>
          </cell>
          <cell r="U3221">
            <v>0.28000000000000003</v>
          </cell>
          <cell r="V3221">
            <v>0.27</v>
          </cell>
        </row>
        <row r="3222">
          <cell r="U3222">
            <v>0</v>
          </cell>
          <cell r="V3222">
            <v>0</v>
          </cell>
        </row>
        <row r="3223">
          <cell r="P3223">
            <v>542</v>
          </cell>
          <cell r="U3223">
            <v>0.27</v>
          </cell>
          <cell r="V3223">
            <v>0.19</v>
          </cell>
        </row>
        <row r="3224">
          <cell r="P3224">
            <v>542</v>
          </cell>
          <cell r="U3224">
            <v>0</v>
          </cell>
          <cell r="V3224">
            <v>0</v>
          </cell>
        </row>
        <row r="3225">
          <cell r="P3225">
            <v>542</v>
          </cell>
          <cell r="U3225">
            <v>0</v>
          </cell>
          <cell r="V3225">
            <v>0.01</v>
          </cell>
        </row>
        <row r="3226">
          <cell r="P3226">
            <v>542</v>
          </cell>
          <cell r="U3226">
            <v>0</v>
          </cell>
          <cell r="V3226">
            <v>0</v>
          </cell>
        </row>
        <row r="3227">
          <cell r="P3227">
            <v>542</v>
          </cell>
          <cell r="U3227">
            <v>0</v>
          </cell>
          <cell r="V3227">
            <v>7.0000000000000007E-2</v>
          </cell>
        </row>
        <row r="3228">
          <cell r="P3228">
            <v>542</v>
          </cell>
          <cell r="U3228">
            <v>0</v>
          </cell>
          <cell r="V3228">
            <v>0</v>
          </cell>
        </row>
        <row r="3229">
          <cell r="P3229">
            <v>542</v>
          </cell>
          <cell r="U3229">
            <v>0</v>
          </cell>
          <cell r="V3229">
            <v>0</v>
          </cell>
        </row>
        <row r="3230">
          <cell r="P3230">
            <v>542</v>
          </cell>
          <cell r="U3230">
            <v>0</v>
          </cell>
          <cell r="V3230">
            <v>0</v>
          </cell>
        </row>
        <row r="3231">
          <cell r="P3231">
            <v>542</v>
          </cell>
          <cell r="U3231">
            <v>0</v>
          </cell>
          <cell r="V3231">
            <v>0</v>
          </cell>
        </row>
        <row r="3232">
          <cell r="P3232">
            <v>542</v>
          </cell>
          <cell r="U3232">
            <v>0</v>
          </cell>
          <cell r="V3232">
            <v>0</v>
          </cell>
        </row>
        <row r="3233">
          <cell r="P3233">
            <v>542</v>
          </cell>
          <cell r="U3233">
            <v>0</v>
          </cell>
          <cell r="V3233">
            <v>0</v>
          </cell>
        </row>
        <row r="3234">
          <cell r="P3234">
            <v>542</v>
          </cell>
          <cell r="U3234">
            <v>0</v>
          </cell>
          <cell r="V3234">
            <v>0</v>
          </cell>
        </row>
        <row r="3235">
          <cell r="P3235">
            <v>542</v>
          </cell>
          <cell r="U3235">
            <v>0</v>
          </cell>
          <cell r="V3235">
            <v>0</v>
          </cell>
        </row>
        <row r="3236">
          <cell r="U3236">
            <v>0</v>
          </cell>
          <cell r="V3236">
            <v>0</v>
          </cell>
        </row>
        <row r="3237">
          <cell r="P3237">
            <v>335</v>
          </cell>
          <cell r="U3237">
            <v>-0.02</v>
          </cell>
          <cell r="V3237">
            <v>-0.04</v>
          </cell>
        </row>
        <row r="3238">
          <cell r="U3238">
            <v>0</v>
          </cell>
          <cell r="V3238">
            <v>0</v>
          </cell>
        </row>
        <row r="3239">
          <cell r="P3239">
            <v>335</v>
          </cell>
          <cell r="U3239">
            <v>0</v>
          </cell>
          <cell r="V3239">
            <v>0</v>
          </cell>
        </row>
        <row r="3240">
          <cell r="P3240">
            <v>335</v>
          </cell>
          <cell r="U3240">
            <v>0</v>
          </cell>
          <cell r="V3240">
            <v>0</v>
          </cell>
        </row>
        <row r="3241">
          <cell r="P3241">
            <v>335</v>
          </cell>
          <cell r="U3241">
            <v>0</v>
          </cell>
          <cell r="V3241">
            <v>0</v>
          </cell>
        </row>
        <row r="3242">
          <cell r="P3242">
            <v>335</v>
          </cell>
          <cell r="U3242">
            <v>0</v>
          </cell>
          <cell r="V3242">
            <v>0</v>
          </cell>
        </row>
        <row r="3243">
          <cell r="P3243">
            <v>335</v>
          </cell>
          <cell r="U3243">
            <v>0</v>
          </cell>
          <cell r="V3243">
            <v>0</v>
          </cell>
        </row>
        <row r="3244">
          <cell r="P3244">
            <v>335</v>
          </cell>
          <cell r="U3244">
            <v>-0.02</v>
          </cell>
          <cell r="V3244">
            <v>-0.04</v>
          </cell>
        </row>
        <row r="3245">
          <cell r="U3245">
            <v>0</v>
          </cell>
          <cell r="V3245">
            <v>0</v>
          </cell>
        </row>
        <row r="3246">
          <cell r="P3246">
            <v>336</v>
          </cell>
          <cell r="U3246">
            <v>0</v>
          </cell>
          <cell r="V3246">
            <v>0</v>
          </cell>
        </row>
        <row r="3247">
          <cell r="U3247">
            <v>0</v>
          </cell>
          <cell r="V3247">
            <v>0</v>
          </cell>
        </row>
        <row r="3248">
          <cell r="P3248">
            <v>336</v>
          </cell>
          <cell r="U3248">
            <v>0</v>
          </cell>
          <cell r="V3248">
            <v>0</v>
          </cell>
        </row>
        <row r="3249">
          <cell r="P3249">
            <v>336</v>
          </cell>
          <cell r="U3249">
            <v>0</v>
          </cell>
          <cell r="V3249">
            <v>0</v>
          </cell>
        </row>
        <row r="3250">
          <cell r="P3250">
            <v>336</v>
          </cell>
          <cell r="U3250">
            <v>0</v>
          </cell>
          <cell r="V3250">
            <v>0</v>
          </cell>
        </row>
        <row r="3251">
          <cell r="P3251">
            <v>336</v>
          </cell>
          <cell r="U3251">
            <v>0</v>
          </cell>
          <cell r="V3251">
            <v>0</v>
          </cell>
        </row>
        <row r="3252">
          <cell r="P3252">
            <v>336</v>
          </cell>
          <cell r="U3252">
            <v>0</v>
          </cell>
          <cell r="V3252">
            <v>0</v>
          </cell>
        </row>
        <row r="3253">
          <cell r="P3253">
            <v>336</v>
          </cell>
          <cell r="U3253">
            <v>0</v>
          </cell>
          <cell r="V3253">
            <v>0</v>
          </cell>
        </row>
        <row r="3254">
          <cell r="U3254">
            <v>0</v>
          </cell>
          <cell r="V3254">
            <v>0</v>
          </cell>
        </row>
        <row r="3255">
          <cell r="P3255">
            <v>93</v>
          </cell>
          <cell r="U3255">
            <v>240.7</v>
          </cell>
          <cell r="V3255">
            <v>332.09</v>
          </cell>
        </row>
        <row r="3256">
          <cell r="U3256">
            <v>0</v>
          </cell>
          <cell r="V3256">
            <v>0</v>
          </cell>
        </row>
        <row r="3257">
          <cell r="P3257">
            <v>561</v>
          </cell>
          <cell r="U3257">
            <v>240.7</v>
          </cell>
          <cell r="V3257">
            <v>332.09</v>
          </cell>
        </row>
        <row r="3258">
          <cell r="U3258">
            <v>0</v>
          </cell>
          <cell r="V3258">
            <v>0</v>
          </cell>
        </row>
        <row r="3259">
          <cell r="P3259">
            <v>337</v>
          </cell>
          <cell r="U3259">
            <v>0</v>
          </cell>
          <cell r="V3259">
            <v>0</v>
          </cell>
        </row>
        <row r="3260">
          <cell r="U3260">
            <v>0</v>
          </cell>
          <cell r="V3260">
            <v>0</v>
          </cell>
        </row>
        <row r="3261">
          <cell r="P3261">
            <v>337</v>
          </cell>
          <cell r="U3261">
            <v>0</v>
          </cell>
          <cell r="V3261">
            <v>0</v>
          </cell>
        </row>
        <row r="3262">
          <cell r="U3262">
            <v>0</v>
          </cell>
          <cell r="V3262">
            <v>0</v>
          </cell>
        </row>
        <row r="3263">
          <cell r="P3263">
            <v>338</v>
          </cell>
          <cell r="U3263">
            <v>240.7</v>
          </cell>
          <cell r="V3263">
            <v>332.09</v>
          </cell>
        </row>
        <row r="3264">
          <cell r="U3264">
            <v>0</v>
          </cell>
          <cell r="V3264">
            <v>0</v>
          </cell>
        </row>
        <row r="3265">
          <cell r="P3265">
            <v>338</v>
          </cell>
          <cell r="U3265">
            <v>183.26</v>
          </cell>
          <cell r="V3265">
            <v>92.88</v>
          </cell>
        </row>
        <row r="3266">
          <cell r="P3266">
            <v>338</v>
          </cell>
          <cell r="U3266">
            <v>59.93</v>
          </cell>
          <cell r="V3266">
            <v>29.46</v>
          </cell>
        </row>
        <row r="3267">
          <cell r="P3267">
            <v>338</v>
          </cell>
          <cell r="U3267">
            <v>0</v>
          </cell>
          <cell r="V3267">
            <v>0</v>
          </cell>
        </row>
        <row r="3268">
          <cell r="P3268">
            <v>338</v>
          </cell>
          <cell r="U3268">
            <v>0</v>
          </cell>
          <cell r="V3268">
            <v>0</v>
          </cell>
        </row>
        <row r="3269">
          <cell r="P3269">
            <v>338</v>
          </cell>
          <cell r="U3269">
            <v>-3.05</v>
          </cell>
          <cell r="V3269">
            <v>158.47999999999999</v>
          </cell>
        </row>
        <row r="3270">
          <cell r="P3270">
            <v>338</v>
          </cell>
          <cell r="U3270">
            <v>-0.26</v>
          </cell>
          <cell r="V3270">
            <v>51.27</v>
          </cell>
        </row>
        <row r="3271">
          <cell r="P3271">
            <v>338</v>
          </cell>
          <cell r="U3271">
            <v>0.81</v>
          </cell>
          <cell r="V3271">
            <v>0</v>
          </cell>
        </row>
        <row r="3272">
          <cell r="P3272">
            <v>338</v>
          </cell>
          <cell r="U3272">
            <v>0</v>
          </cell>
          <cell r="V3272">
            <v>0</v>
          </cell>
        </row>
        <row r="3273">
          <cell r="P3273">
            <v>338</v>
          </cell>
          <cell r="U3273">
            <v>0</v>
          </cell>
          <cell r="V3273">
            <v>0</v>
          </cell>
        </row>
        <row r="3274">
          <cell r="P3274">
            <v>338</v>
          </cell>
          <cell r="U3274">
            <v>0</v>
          </cell>
          <cell r="V3274">
            <v>0</v>
          </cell>
        </row>
        <row r="3275">
          <cell r="U3275">
            <v>0</v>
          </cell>
          <cell r="V3275">
            <v>0</v>
          </cell>
        </row>
        <row r="3276">
          <cell r="P3276">
            <v>339</v>
          </cell>
          <cell r="U3276">
            <v>0</v>
          </cell>
          <cell r="V3276">
            <v>0</v>
          </cell>
        </row>
        <row r="3277">
          <cell r="U3277">
            <v>0</v>
          </cell>
          <cell r="V3277">
            <v>0</v>
          </cell>
        </row>
        <row r="3278">
          <cell r="P3278">
            <v>339</v>
          </cell>
          <cell r="U3278">
            <v>0</v>
          </cell>
          <cell r="V3278">
            <v>0</v>
          </cell>
        </row>
        <row r="3279">
          <cell r="P3279">
            <v>339</v>
          </cell>
          <cell r="U3279">
            <v>0</v>
          </cell>
          <cell r="V3279">
            <v>0</v>
          </cell>
        </row>
        <row r="3280">
          <cell r="P3280">
            <v>339</v>
          </cell>
          <cell r="U3280">
            <v>0</v>
          </cell>
          <cell r="V3280">
            <v>0</v>
          </cell>
        </row>
        <row r="3281">
          <cell r="P3281">
            <v>339</v>
          </cell>
          <cell r="U3281">
            <v>0</v>
          </cell>
          <cell r="V3281">
            <v>0</v>
          </cell>
        </row>
        <row r="3282">
          <cell r="P3282">
            <v>339</v>
          </cell>
          <cell r="U3282">
            <v>0</v>
          </cell>
          <cell r="V3282">
            <v>0</v>
          </cell>
        </row>
        <row r="3283">
          <cell r="P3283">
            <v>339</v>
          </cell>
          <cell r="U3283">
            <v>0</v>
          </cell>
          <cell r="V3283">
            <v>0</v>
          </cell>
        </row>
        <row r="3284">
          <cell r="U3284">
            <v>0</v>
          </cell>
          <cell r="V3284">
            <v>0</v>
          </cell>
        </row>
        <row r="3285">
          <cell r="P3285">
            <v>340</v>
          </cell>
          <cell r="U3285">
            <v>0</v>
          </cell>
          <cell r="V3285">
            <v>0</v>
          </cell>
        </row>
        <row r="3286">
          <cell r="U3286">
            <v>0</v>
          </cell>
          <cell r="V3286">
            <v>0</v>
          </cell>
        </row>
        <row r="3287">
          <cell r="P3287">
            <v>340</v>
          </cell>
          <cell r="U3287">
            <v>0</v>
          </cell>
          <cell r="V3287">
            <v>0</v>
          </cell>
        </row>
        <row r="3288">
          <cell r="U3288">
            <v>0</v>
          </cell>
          <cell r="V3288">
            <v>0</v>
          </cell>
        </row>
        <row r="3289">
          <cell r="P3289">
            <v>341</v>
          </cell>
          <cell r="U3289">
            <v>0</v>
          </cell>
          <cell r="V3289">
            <v>0</v>
          </cell>
        </row>
        <row r="3290">
          <cell r="U3290">
            <v>0</v>
          </cell>
          <cell r="V3290">
            <v>0</v>
          </cell>
        </row>
        <row r="3291">
          <cell r="P3291">
            <v>341</v>
          </cell>
          <cell r="U3291">
            <v>0</v>
          </cell>
          <cell r="V3291">
            <v>0</v>
          </cell>
        </row>
        <row r="3292">
          <cell r="U3292">
            <v>0</v>
          </cell>
          <cell r="V3292">
            <v>0</v>
          </cell>
        </row>
        <row r="3293">
          <cell r="P3293">
            <v>558</v>
          </cell>
          <cell r="U3293">
            <v>0</v>
          </cell>
          <cell r="V3293">
            <v>0</v>
          </cell>
        </row>
        <row r="3294">
          <cell r="U3294">
            <v>0</v>
          </cell>
          <cell r="V3294">
            <v>0</v>
          </cell>
        </row>
        <row r="3295">
          <cell r="P3295">
            <v>558</v>
          </cell>
          <cell r="U3295">
            <v>0</v>
          </cell>
          <cell r="V3295">
            <v>0</v>
          </cell>
        </row>
        <row r="3296">
          <cell r="U3296">
            <v>0</v>
          </cell>
          <cell r="V3296">
            <v>0</v>
          </cell>
        </row>
        <row r="3297">
          <cell r="P3297">
            <v>463</v>
          </cell>
          <cell r="U3297">
            <v>0</v>
          </cell>
          <cell r="V3297">
            <v>0</v>
          </cell>
        </row>
        <row r="3298">
          <cell r="U3298">
            <v>0</v>
          </cell>
          <cell r="V3298">
            <v>0</v>
          </cell>
        </row>
        <row r="3299">
          <cell r="P3299">
            <v>463</v>
          </cell>
          <cell r="U3299">
            <v>0</v>
          </cell>
          <cell r="V3299">
            <v>0</v>
          </cell>
        </row>
        <row r="3300">
          <cell r="P3300">
            <v>463</v>
          </cell>
          <cell r="U3300">
            <v>0</v>
          </cell>
          <cell r="V3300">
            <v>0</v>
          </cell>
        </row>
        <row r="3301">
          <cell r="P3301">
            <v>463</v>
          </cell>
          <cell r="U3301">
            <v>0</v>
          </cell>
          <cell r="V3301">
            <v>0</v>
          </cell>
        </row>
        <row r="3302">
          <cell r="U3302">
            <v>0</v>
          </cell>
          <cell r="V3302">
            <v>0</v>
          </cell>
        </row>
        <row r="3303">
          <cell r="P3303">
            <v>477</v>
          </cell>
          <cell r="U3303">
            <v>0</v>
          </cell>
          <cell r="V3303">
            <v>0</v>
          </cell>
        </row>
        <row r="3304">
          <cell r="U3304">
            <v>0</v>
          </cell>
          <cell r="V3304">
            <v>0</v>
          </cell>
        </row>
        <row r="3305">
          <cell r="P3305">
            <v>477</v>
          </cell>
          <cell r="U3305">
            <v>0</v>
          </cell>
          <cell r="V3305">
            <v>0</v>
          </cell>
        </row>
        <row r="3306">
          <cell r="U3306">
            <v>0</v>
          </cell>
          <cell r="V3306">
            <v>0</v>
          </cell>
        </row>
        <row r="3307">
          <cell r="P3307">
            <v>573</v>
          </cell>
          <cell r="U3307">
            <v>0</v>
          </cell>
          <cell r="V3307">
            <v>0</v>
          </cell>
        </row>
        <row r="3308">
          <cell r="U3308">
            <v>0</v>
          </cell>
          <cell r="V3308">
            <v>0</v>
          </cell>
        </row>
        <row r="3309">
          <cell r="P3309">
            <v>573</v>
          </cell>
          <cell r="U3309">
            <v>0</v>
          </cell>
          <cell r="V3309">
            <v>0</v>
          </cell>
        </row>
        <row r="3310">
          <cell r="U3310">
            <v>0</v>
          </cell>
          <cell r="V3310">
            <v>0</v>
          </cell>
        </row>
        <row r="3311">
          <cell r="P3311">
            <v>151</v>
          </cell>
          <cell r="U3311">
            <v>425.75</v>
          </cell>
          <cell r="V3311">
            <v>435.52</v>
          </cell>
        </row>
        <row r="3312">
          <cell r="U3312">
            <v>0</v>
          </cell>
          <cell r="V3312">
            <v>0</v>
          </cell>
        </row>
        <row r="3313">
          <cell r="P3313">
            <v>571</v>
          </cell>
          <cell r="U3313">
            <v>425.75</v>
          </cell>
          <cell r="V3313">
            <v>437.1</v>
          </cell>
        </row>
        <row r="3314">
          <cell r="U3314">
            <v>0</v>
          </cell>
          <cell r="V3314">
            <v>0</v>
          </cell>
        </row>
        <row r="3315">
          <cell r="P3315">
            <v>571</v>
          </cell>
          <cell r="U3315">
            <v>2.0299999999999998</v>
          </cell>
          <cell r="V3315">
            <v>1.97</v>
          </cell>
        </row>
        <row r="3316">
          <cell r="P3316">
            <v>571</v>
          </cell>
          <cell r="U3316">
            <v>0</v>
          </cell>
          <cell r="V3316">
            <v>0</v>
          </cell>
        </row>
        <row r="3317">
          <cell r="P3317">
            <v>571</v>
          </cell>
          <cell r="U3317">
            <v>0.17</v>
          </cell>
          <cell r="V3317">
            <v>14.77</v>
          </cell>
        </row>
        <row r="3318">
          <cell r="P3318">
            <v>571</v>
          </cell>
          <cell r="U3318">
            <v>421.95</v>
          </cell>
          <cell r="V3318">
            <v>418.78</v>
          </cell>
        </row>
        <row r="3319">
          <cell r="P3319">
            <v>571</v>
          </cell>
          <cell r="U3319">
            <v>1.6</v>
          </cell>
          <cell r="V3319">
            <v>1.55</v>
          </cell>
        </row>
        <row r="3320">
          <cell r="P3320">
            <v>571</v>
          </cell>
          <cell r="U3320">
            <v>0</v>
          </cell>
          <cell r="V3320">
            <v>0.03</v>
          </cell>
        </row>
        <row r="3321">
          <cell r="P3321">
            <v>571</v>
          </cell>
          <cell r="U3321">
            <v>0</v>
          </cell>
          <cell r="V3321">
            <v>0</v>
          </cell>
        </row>
        <row r="3322">
          <cell r="P3322">
            <v>571</v>
          </cell>
          <cell r="U3322">
            <v>0</v>
          </cell>
          <cell r="V3322">
            <v>0</v>
          </cell>
        </row>
        <row r="3323">
          <cell r="P3323">
            <v>571</v>
          </cell>
          <cell r="U3323">
            <v>0</v>
          </cell>
          <cell r="V3323">
            <v>0</v>
          </cell>
        </row>
        <row r="3324">
          <cell r="P3324">
            <v>571</v>
          </cell>
          <cell r="U3324">
            <v>0</v>
          </cell>
          <cell r="V3324">
            <v>0</v>
          </cell>
        </row>
        <row r="3325">
          <cell r="U3325">
            <v>0</v>
          </cell>
          <cell r="V3325">
            <v>0</v>
          </cell>
        </row>
        <row r="3326">
          <cell r="P3326">
            <v>577</v>
          </cell>
          <cell r="U3326">
            <v>0</v>
          </cell>
          <cell r="V3326">
            <v>0</v>
          </cell>
        </row>
        <row r="3327">
          <cell r="U3327">
            <v>0</v>
          </cell>
          <cell r="V3327">
            <v>0</v>
          </cell>
        </row>
        <row r="3328">
          <cell r="P3328">
            <v>577</v>
          </cell>
          <cell r="U3328">
            <v>0</v>
          </cell>
          <cell r="V3328">
            <v>0</v>
          </cell>
        </row>
        <row r="3329">
          <cell r="P3329">
            <v>577</v>
          </cell>
          <cell r="U3329">
            <v>0</v>
          </cell>
          <cell r="V3329">
            <v>0</v>
          </cell>
        </row>
        <row r="3330">
          <cell r="U3330">
            <v>0</v>
          </cell>
          <cell r="V3330">
            <v>0</v>
          </cell>
        </row>
        <row r="3331">
          <cell r="P3331">
            <v>572</v>
          </cell>
          <cell r="U3331">
            <v>0</v>
          </cell>
          <cell r="V3331">
            <v>0</v>
          </cell>
        </row>
        <row r="3332">
          <cell r="U3332">
            <v>0</v>
          </cell>
          <cell r="V3332">
            <v>0</v>
          </cell>
        </row>
        <row r="3333">
          <cell r="P3333">
            <v>572</v>
          </cell>
          <cell r="U3333">
            <v>0</v>
          </cell>
          <cell r="V3333">
            <v>0</v>
          </cell>
        </row>
        <row r="3334">
          <cell r="U3334">
            <v>0</v>
          </cell>
          <cell r="V3334">
            <v>0</v>
          </cell>
        </row>
        <row r="3335">
          <cell r="P3335">
            <v>570</v>
          </cell>
          <cell r="U3335">
            <v>0</v>
          </cell>
          <cell r="V3335">
            <v>0</v>
          </cell>
        </row>
        <row r="3336">
          <cell r="U3336">
            <v>0</v>
          </cell>
          <cell r="V3336">
            <v>0</v>
          </cell>
        </row>
        <row r="3337">
          <cell r="P3337">
            <v>570</v>
          </cell>
          <cell r="U3337">
            <v>0</v>
          </cell>
          <cell r="V3337">
            <v>0</v>
          </cell>
        </row>
        <row r="3338">
          <cell r="U3338">
            <v>0</v>
          </cell>
          <cell r="V3338">
            <v>0</v>
          </cell>
        </row>
        <row r="3339">
          <cell r="P3339">
            <v>494</v>
          </cell>
          <cell r="U3339">
            <v>0</v>
          </cell>
          <cell r="V3339">
            <v>0</v>
          </cell>
        </row>
        <row r="3340">
          <cell r="U3340">
            <v>0</v>
          </cell>
          <cell r="V3340">
            <v>0</v>
          </cell>
        </row>
        <row r="3341">
          <cell r="P3341">
            <v>494</v>
          </cell>
          <cell r="U3341">
            <v>0</v>
          </cell>
          <cell r="V3341">
            <v>0</v>
          </cell>
        </row>
        <row r="3342">
          <cell r="P3342">
            <v>494</v>
          </cell>
          <cell r="U3342">
            <v>0</v>
          </cell>
          <cell r="V3342">
            <v>0</v>
          </cell>
        </row>
        <row r="3343">
          <cell r="U3343">
            <v>0</v>
          </cell>
          <cell r="V3343">
            <v>0</v>
          </cell>
        </row>
        <row r="3344">
          <cell r="P3344">
            <v>495</v>
          </cell>
          <cell r="U3344">
            <v>0</v>
          </cell>
          <cell r="V3344">
            <v>-1.58</v>
          </cell>
        </row>
        <row r="3345">
          <cell r="U3345">
            <v>0</v>
          </cell>
          <cell r="V3345">
            <v>0</v>
          </cell>
        </row>
        <row r="3346">
          <cell r="P3346">
            <v>495</v>
          </cell>
          <cell r="U3346">
            <v>0</v>
          </cell>
          <cell r="V3346">
            <v>0</v>
          </cell>
        </row>
        <row r="3347">
          <cell r="P3347">
            <v>495</v>
          </cell>
          <cell r="U3347">
            <v>0</v>
          </cell>
          <cell r="V3347">
            <v>-1.58</v>
          </cell>
        </row>
        <row r="3348">
          <cell r="P3348">
            <v>495</v>
          </cell>
          <cell r="U3348">
            <v>0</v>
          </cell>
          <cell r="V3348">
            <v>0</v>
          </cell>
        </row>
        <row r="3349">
          <cell r="U3349">
            <v>0</v>
          </cell>
          <cell r="V3349">
            <v>0</v>
          </cell>
        </row>
        <row r="3350">
          <cell r="P3350">
            <v>32</v>
          </cell>
          <cell r="U3350">
            <v>3.16</v>
          </cell>
          <cell r="V3350">
            <v>5.79</v>
          </cell>
        </row>
        <row r="3351">
          <cell r="U3351">
            <v>0</v>
          </cell>
          <cell r="V3351">
            <v>0</v>
          </cell>
        </row>
        <row r="3352">
          <cell r="P3352">
            <v>342</v>
          </cell>
          <cell r="U3352">
            <v>3.16</v>
          </cell>
          <cell r="V3352">
            <v>5.79</v>
          </cell>
        </row>
        <row r="3353">
          <cell r="U3353">
            <v>0</v>
          </cell>
          <cell r="V3353">
            <v>0</v>
          </cell>
        </row>
        <row r="3354">
          <cell r="P3354">
            <v>342</v>
          </cell>
          <cell r="U3354">
            <v>6.38</v>
          </cell>
          <cell r="V3354">
            <v>5.76</v>
          </cell>
        </row>
        <row r="3355">
          <cell r="P3355">
            <v>342</v>
          </cell>
          <cell r="U3355">
            <v>-3.26</v>
          </cell>
          <cell r="V3355">
            <v>0</v>
          </cell>
        </row>
        <row r="3356">
          <cell r="P3356">
            <v>342</v>
          </cell>
          <cell r="U3356">
            <v>0</v>
          </cell>
          <cell r="V3356">
            <v>0</v>
          </cell>
        </row>
        <row r="3357">
          <cell r="P3357">
            <v>342</v>
          </cell>
          <cell r="U3357">
            <v>0.03</v>
          </cell>
          <cell r="V3357">
            <v>0.02</v>
          </cell>
        </row>
        <row r="3358">
          <cell r="U3358">
            <v>0</v>
          </cell>
          <cell r="V3358">
            <v>0</v>
          </cell>
        </row>
        <row r="3359">
          <cell r="P3359">
            <v>476</v>
          </cell>
          <cell r="U3359">
            <v>0</v>
          </cell>
          <cell r="V3359">
            <v>0</v>
          </cell>
        </row>
        <row r="3360">
          <cell r="U3360">
            <v>0</v>
          </cell>
          <cell r="V3360">
            <v>0</v>
          </cell>
        </row>
        <row r="3361">
          <cell r="P3361">
            <v>476</v>
          </cell>
          <cell r="U3361">
            <v>0</v>
          </cell>
          <cell r="V3361">
            <v>0</v>
          </cell>
        </row>
        <row r="3362">
          <cell r="P3362">
            <v>476</v>
          </cell>
          <cell r="U3362">
            <v>0</v>
          </cell>
          <cell r="V3362">
            <v>0</v>
          </cell>
        </row>
        <row r="3363">
          <cell r="P3363">
            <v>476</v>
          </cell>
          <cell r="U3363">
            <v>0</v>
          </cell>
          <cell r="V3363">
            <v>0</v>
          </cell>
        </row>
        <row r="3364">
          <cell r="P3364">
            <v>476</v>
          </cell>
          <cell r="U3364">
            <v>0</v>
          </cell>
          <cell r="V3364">
            <v>0</v>
          </cell>
        </row>
        <row r="3365">
          <cell r="U3365">
            <v>0</v>
          </cell>
          <cell r="V3365">
            <v>0</v>
          </cell>
        </row>
        <row r="3366">
          <cell r="P3366">
            <v>343</v>
          </cell>
          <cell r="U3366">
            <v>0</v>
          </cell>
          <cell r="V3366">
            <v>0</v>
          </cell>
        </row>
        <row r="3367">
          <cell r="U3367">
            <v>0</v>
          </cell>
          <cell r="V3367">
            <v>0</v>
          </cell>
        </row>
        <row r="3368">
          <cell r="P3368">
            <v>343</v>
          </cell>
          <cell r="U3368">
            <v>0</v>
          </cell>
          <cell r="V3368">
            <v>0</v>
          </cell>
        </row>
        <row r="3369">
          <cell r="P3369">
            <v>343</v>
          </cell>
          <cell r="U3369">
            <v>0</v>
          </cell>
          <cell r="V3369">
            <v>0</v>
          </cell>
        </row>
        <row r="3370">
          <cell r="P3370">
            <v>343</v>
          </cell>
          <cell r="U3370">
            <v>0</v>
          </cell>
          <cell r="V3370">
            <v>0</v>
          </cell>
        </row>
        <row r="3371">
          <cell r="P3371">
            <v>343</v>
          </cell>
          <cell r="U3371">
            <v>0</v>
          </cell>
          <cell r="V3371">
            <v>0</v>
          </cell>
        </row>
        <row r="3372">
          <cell r="P3372">
            <v>343</v>
          </cell>
          <cell r="U3372">
            <v>0</v>
          </cell>
          <cell r="V3372">
            <v>0</v>
          </cell>
        </row>
        <row r="3373">
          <cell r="P3373">
            <v>343</v>
          </cell>
          <cell r="U3373">
            <v>0</v>
          </cell>
          <cell r="V3373">
            <v>0</v>
          </cell>
        </row>
        <row r="3374">
          <cell r="U3374">
            <v>0</v>
          </cell>
          <cell r="V3374">
            <v>0</v>
          </cell>
        </row>
        <row r="3375">
          <cell r="P3375">
            <v>43</v>
          </cell>
          <cell r="U3375">
            <v>10.62</v>
          </cell>
          <cell r="V3375">
            <v>10.26</v>
          </cell>
        </row>
        <row r="3376">
          <cell r="U3376">
            <v>0</v>
          </cell>
          <cell r="V3376">
            <v>0</v>
          </cell>
        </row>
        <row r="3377">
          <cell r="P3377">
            <v>344</v>
          </cell>
          <cell r="U3377">
            <v>0.73</v>
          </cell>
          <cell r="V3377">
            <v>0</v>
          </cell>
        </row>
        <row r="3378">
          <cell r="U3378">
            <v>0</v>
          </cell>
          <cell r="V3378">
            <v>0</v>
          </cell>
        </row>
        <row r="3379">
          <cell r="P3379">
            <v>344</v>
          </cell>
          <cell r="U3379">
            <v>0.73</v>
          </cell>
          <cell r="V3379">
            <v>0</v>
          </cell>
        </row>
        <row r="3380">
          <cell r="P3380">
            <v>344</v>
          </cell>
          <cell r="U3380">
            <v>0</v>
          </cell>
          <cell r="V3380">
            <v>0</v>
          </cell>
        </row>
        <row r="3381">
          <cell r="U3381">
            <v>0</v>
          </cell>
          <cell r="V3381">
            <v>0</v>
          </cell>
        </row>
        <row r="3382">
          <cell r="P3382">
            <v>345</v>
          </cell>
          <cell r="U3382">
            <v>3.86</v>
          </cell>
          <cell r="V3382">
            <v>2.13</v>
          </cell>
        </row>
        <row r="3383">
          <cell r="U3383">
            <v>0</v>
          </cell>
          <cell r="V3383">
            <v>0</v>
          </cell>
        </row>
        <row r="3384">
          <cell r="P3384">
            <v>345</v>
          </cell>
          <cell r="U3384">
            <v>0</v>
          </cell>
          <cell r="V3384">
            <v>0</v>
          </cell>
        </row>
        <row r="3385">
          <cell r="P3385">
            <v>345</v>
          </cell>
          <cell r="U3385">
            <v>0.85</v>
          </cell>
          <cell r="V3385">
            <v>0.17</v>
          </cell>
        </row>
        <row r="3386">
          <cell r="P3386">
            <v>345</v>
          </cell>
          <cell r="U3386">
            <v>0</v>
          </cell>
          <cell r="V3386">
            <v>0</v>
          </cell>
        </row>
        <row r="3387">
          <cell r="P3387">
            <v>345</v>
          </cell>
          <cell r="U3387">
            <v>2.13</v>
          </cell>
          <cell r="V3387">
            <v>1.49</v>
          </cell>
        </row>
        <row r="3388">
          <cell r="P3388">
            <v>345</v>
          </cell>
          <cell r="U3388">
            <v>0.89</v>
          </cell>
          <cell r="V3388">
            <v>0.47</v>
          </cell>
        </row>
        <row r="3389">
          <cell r="P3389">
            <v>345</v>
          </cell>
          <cell r="U3389">
            <v>0</v>
          </cell>
          <cell r="V3389">
            <v>0</v>
          </cell>
        </row>
        <row r="3390">
          <cell r="U3390">
            <v>0</v>
          </cell>
          <cell r="V3390">
            <v>0</v>
          </cell>
        </row>
        <row r="3391">
          <cell r="P3391">
            <v>346</v>
          </cell>
          <cell r="U3391">
            <v>6.03</v>
          </cell>
          <cell r="V3391">
            <v>8.11</v>
          </cell>
        </row>
        <row r="3392">
          <cell r="U3392">
            <v>0</v>
          </cell>
          <cell r="V3392">
            <v>0</v>
          </cell>
        </row>
        <row r="3393">
          <cell r="P3393">
            <v>346</v>
          </cell>
          <cell r="U3393">
            <v>0</v>
          </cell>
          <cell r="V3393">
            <v>0</v>
          </cell>
        </row>
        <row r="3394">
          <cell r="P3394">
            <v>346</v>
          </cell>
          <cell r="U3394">
            <v>1.17</v>
          </cell>
          <cell r="V3394">
            <v>1.04</v>
          </cell>
        </row>
        <row r="3395">
          <cell r="P3395">
            <v>346</v>
          </cell>
          <cell r="U3395">
            <v>0</v>
          </cell>
          <cell r="V3395">
            <v>0</v>
          </cell>
        </row>
        <row r="3396">
          <cell r="P3396">
            <v>346</v>
          </cell>
          <cell r="U3396">
            <v>0.3</v>
          </cell>
          <cell r="V3396">
            <v>0.57999999999999996</v>
          </cell>
        </row>
        <row r="3397">
          <cell r="P3397">
            <v>346</v>
          </cell>
          <cell r="U3397">
            <v>0</v>
          </cell>
          <cell r="V3397">
            <v>0</v>
          </cell>
        </row>
        <row r="3398">
          <cell r="P3398">
            <v>346</v>
          </cell>
          <cell r="U3398">
            <v>0</v>
          </cell>
          <cell r="V3398">
            <v>0</v>
          </cell>
        </row>
        <row r="3399">
          <cell r="P3399">
            <v>346</v>
          </cell>
          <cell r="U3399">
            <v>0</v>
          </cell>
          <cell r="V3399">
            <v>0</v>
          </cell>
        </row>
        <row r="3400">
          <cell r="P3400">
            <v>346</v>
          </cell>
          <cell r="U3400">
            <v>0</v>
          </cell>
          <cell r="V3400">
            <v>0</v>
          </cell>
        </row>
        <row r="3401">
          <cell r="P3401">
            <v>346</v>
          </cell>
          <cell r="U3401">
            <v>0</v>
          </cell>
          <cell r="V3401">
            <v>0</v>
          </cell>
        </row>
        <row r="3402">
          <cell r="P3402">
            <v>346</v>
          </cell>
          <cell r="U3402">
            <v>4.37</v>
          </cell>
          <cell r="V3402">
            <v>6.49</v>
          </cell>
        </row>
        <row r="3403">
          <cell r="P3403">
            <v>346</v>
          </cell>
          <cell r="U3403">
            <v>0.18</v>
          </cell>
          <cell r="V3403">
            <v>0</v>
          </cell>
        </row>
        <row r="3404">
          <cell r="U3404">
            <v>0</v>
          </cell>
          <cell r="V3404">
            <v>0</v>
          </cell>
        </row>
        <row r="3405">
          <cell r="P3405">
            <v>545</v>
          </cell>
          <cell r="U3405">
            <v>0</v>
          </cell>
          <cell r="V3405">
            <v>0.02</v>
          </cell>
        </row>
        <row r="3406">
          <cell r="U3406">
            <v>0</v>
          </cell>
          <cell r="V3406">
            <v>0</v>
          </cell>
        </row>
        <row r="3407">
          <cell r="P3407">
            <v>545</v>
          </cell>
          <cell r="U3407">
            <v>0</v>
          </cell>
          <cell r="V3407">
            <v>0.01</v>
          </cell>
        </row>
        <row r="3408">
          <cell r="P3408">
            <v>545</v>
          </cell>
          <cell r="U3408">
            <v>0</v>
          </cell>
          <cell r="V3408">
            <v>0.02</v>
          </cell>
        </row>
        <row r="3409">
          <cell r="U3409">
            <v>0</v>
          </cell>
          <cell r="V3409">
            <v>0</v>
          </cell>
        </row>
        <row r="3410">
          <cell r="P3410">
            <v>569</v>
          </cell>
          <cell r="U3410">
            <v>0</v>
          </cell>
          <cell r="V3410">
            <v>0</v>
          </cell>
        </row>
        <row r="3411">
          <cell r="U3411">
            <v>0</v>
          </cell>
          <cell r="V3411">
            <v>0</v>
          </cell>
        </row>
        <row r="3412">
          <cell r="P3412">
            <v>569</v>
          </cell>
          <cell r="U3412">
            <v>0</v>
          </cell>
          <cell r="V3412">
            <v>0</v>
          </cell>
        </row>
        <row r="3413">
          <cell r="U3413">
            <v>0</v>
          </cell>
          <cell r="V3413">
            <v>0</v>
          </cell>
        </row>
        <row r="3414">
          <cell r="P3414">
            <v>347</v>
          </cell>
          <cell r="U3414">
            <v>211.69</v>
          </cell>
          <cell r="V3414">
            <v>199.48</v>
          </cell>
        </row>
        <row r="3415">
          <cell r="U3415">
            <v>0</v>
          </cell>
          <cell r="V3415">
            <v>0</v>
          </cell>
        </row>
        <row r="3416">
          <cell r="P3416">
            <v>50</v>
          </cell>
          <cell r="U3416">
            <v>0</v>
          </cell>
          <cell r="V3416">
            <v>0</v>
          </cell>
        </row>
        <row r="3417">
          <cell r="U3417">
            <v>0</v>
          </cell>
          <cell r="V3417">
            <v>0</v>
          </cell>
        </row>
        <row r="3418">
          <cell r="P3418">
            <v>50</v>
          </cell>
          <cell r="U3418">
            <v>0</v>
          </cell>
          <cell r="V3418">
            <v>0</v>
          </cell>
        </row>
        <row r="3419">
          <cell r="P3419">
            <v>50</v>
          </cell>
          <cell r="U3419">
            <v>0</v>
          </cell>
          <cell r="V3419">
            <v>0</v>
          </cell>
        </row>
        <row r="3420">
          <cell r="U3420">
            <v>0</v>
          </cell>
          <cell r="V3420">
            <v>0</v>
          </cell>
        </row>
        <row r="3421">
          <cell r="P3421">
            <v>348</v>
          </cell>
          <cell r="U3421">
            <v>0</v>
          </cell>
          <cell r="V3421">
            <v>0</v>
          </cell>
        </row>
        <row r="3422">
          <cell r="U3422">
            <v>0</v>
          </cell>
          <cell r="V3422">
            <v>0</v>
          </cell>
        </row>
        <row r="3423">
          <cell r="P3423">
            <v>348</v>
          </cell>
          <cell r="U3423">
            <v>0</v>
          </cell>
          <cell r="V3423">
            <v>0</v>
          </cell>
        </row>
        <row r="3424">
          <cell r="U3424">
            <v>0</v>
          </cell>
          <cell r="V3424">
            <v>0</v>
          </cell>
        </row>
        <row r="3425">
          <cell r="P3425">
            <v>428</v>
          </cell>
          <cell r="U3425">
            <v>0</v>
          </cell>
          <cell r="V3425">
            <v>0</v>
          </cell>
        </row>
        <row r="3426">
          <cell r="U3426">
            <v>0</v>
          </cell>
          <cell r="V3426">
            <v>0</v>
          </cell>
        </row>
        <row r="3427">
          <cell r="P3427">
            <v>428</v>
          </cell>
          <cell r="U3427">
            <v>0</v>
          </cell>
          <cell r="V3427">
            <v>0</v>
          </cell>
        </row>
        <row r="3428">
          <cell r="U3428">
            <v>0</v>
          </cell>
          <cell r="V3428">
            <v>0</v>
          </cell>
        </row>
        <row r="3429">
          <cell r="P3429">
            <v>349</v>
          </cell>
          <cell r="U3429">
            <v>72.849999999999994</v>
          </cell>
          <cell r="V3429">
            <v>61.69</v>
          </cell>
        </row>
        <row r="3430">
          <cell r="U3430">
            <v>0</v>
          </cell>
          <cell r="V3430">
            <v>0</v>
          </cell>
        </row>
        <row r="3431">
          <cell r="P3431">
            <v>349</v>
          </cell>
          <cell r="U3431">
            <v>0</v>
          </cell>
          <cell r="V3431">
            <v>0</v>
          </cell>
        </row>
        <row r="3432">
          <cell r="P3432">
            <v>349</v>
          </cell>
          <cell r="U3432">
            <v>72.849999999999994</v>
          </cell>
          <cell r="V3432">
            <v>61.69</v>
          </cell>
        </row>
        <row r="3433">
          <cell r="P3433">
            <v>349</v>
          </cell>
          <cell r="U3433">
            <v>0</v>
          </cell>
          <cell r="V3433">
            <v>0</v>
          </cell>
        </row>
        <row r="3434">
          <cell r="P3434">
            <v>349</v>
          </cell>
          <cell r="U3434">
            <v>0</v>
          </cell>
          <cell r="V3434">
            <v>0</v>
          </cell>
        </row>
        <row r="3435">
          <cell r="P3435">
            <v>349</v>
          </cell>
          <cell r="U3435">
            <v>0</v>
          </cell>
          <cell r="V3435">
            <v>0</v>
          </cell>
        </row>
        <row r="3436">
          <cell r="P3436">
            <v>349</v>
          </cell>
          <cell r="U3436">
            <v>0</v>
          </cell>
          <cell r="V3436">
            <v>0</v>
          </cell>
        </row>
        <row r="3437">
          <cell r="P3437">
            <v>349</v>
          </cell>
          <cell r="U3437">
            <v>0</v>
          </cell>
          <cell r="V3437">
            <v>0</v>
          </cell>
        </row>
        <row r="3438">
          <cell r="P3438">
            <v>349</v>
          </cell>
          <cell r="U3438">
            <v>0</v>
          </cell>
          <cell r="V3438">
            <v>0</v>
          </cell>
        </row>
        <row r="3439">
          <cell r="P3439">
            <v>349</v>
          </cell>
          <cell r="U3439">
            <v>0</v>
          </cell>
          <cell r="V3439">
            <v>0</v>
          </cell>
        </row>
        <row r="3440">
          <cell r="U3440">
            <v>0</v>
          </cell>
          <cell r="V3440">
            <v>0</v>
          </cell>
        </row>
        <row r="3441">
          <cell r="P3441">
            <v>350</v>
          </cell>
          <cell r="U3441">
            <v>7.22</v>
          </cell>
          <cell r="V3441">
            <v>7.89</v>
          </cell>
        </row>
        <row r="3442">
          <cell r="U3442">
            <v>0</v>
          </cell>
          <cell r="V3442">
            <v>0</v>
          </cell>
        </row>
        <row r="3443">
          <cell r="P3443">
            <v>350</v>
          </cell>
          <cell r="U3443">
            <v>0</v>
          </cell>
          <cell r="V3443">
            <v>0</v>
          </cell>
        </row>
        <row r="3444">
          <cell r="P3444">
            <v>350</v>
          </cell>
          <cell r="U3444">
            <v>0.18</v>
          </cell>
          <cell r="V3444">
            <v>0.3</v>
          </cell>
        </row>
        <row r="3445">
          <cell r="P3445">
            <v>350</v>
          </cell>
          <cell r="U3445">
            <v>0</v>
          </cell>
          <cell r="V3445">
            <v>0</v>
          </cell>
        </row>
        <row r="3446">
          <cell r="P3446">
            <v>350</v>
          </cell>
          <cell r="U3446">
            <v>3.72</v>
          </cell>
          <cell r="V3446">
            <v>3.37</v>
          </cell>
        </row>
        <row r="3447">
          <cell r="P3447">
            <v>350</v>
          </cell>
          <cell r="U3447">
            <v>0.04</v>
          </cell>
          <cell r="V3447">
            <v>0.16</v>
          </cell>
        </row>
        <row r="3448">
          <cell r="P3448">
            <v>350</v>
          </cell>
          <cell r="U3448">
            <v>0.17</v>
          </cell>
          <cell r="V3448">
            <v>0.08</v>
          </cell>
        </row>
        <row r="3449">
          <cell r="P3449">
            <v>350</v>
          </cell>
          <cell r="U3449">
            <v>0.1</v>
          </cell>
          <cell r="V3449">
            <v>0.26</v>
          </cell>
        </row>
        <row r="3450">
          <cell r="P3450">
            <v>350</v>
          </cell>
          <cell r="U3450">
            <v>0</v>
          </cell>
          <cell r="V3450">
            <v>0</v>
          </cell>
        </row>
        <row r="3451">
          <cell r="P3451">
            <v>350</v>
          </cell>
          <cell r="U3451">
            <v>3.01</v>
          </cell>
          <cell r="V3451">
            <v>3.68</v>
          </cell>
        </row>
        <row r="3452">
          <cell r="P3452">
            <v>350</v>
          </cell>
          <cell r="U3452">
            <v>0</v>
          </cell>
          <cell r="V3452">
            <v>0</v>
          </cell>
        </row>
        <row r="3453">
          <cell r="P3453">
            <v>350</v>
          </cell>
          <cell r="U3453">
            <v>0</v>
          </cell>
          <cell r="V3453">
            <v>0</v>
          </cell>
        </row>
        <row r="3454">
          <cell r="P3454">
            <v>350</v>
          </cell>
          <cell r="U3454">
            <v>0</v>
          </cell>
          <cell r="V3454">
            <v>0</v>
          </cell>
        </row>
        <row r="3455">
          <cell r="P3455">
            <v>350</v>
          </cell>
          <cell r="U3455">
            <v>0</v>
          </cell>
          <cell r="V3455">
            <v>0.03</v>
          </cell>
        </row>
        <row r="3456">
          <cell r="U3456">
            <v>0</v>
          </cell>
          <cell r="V3456">
            <v>0</v>
          </cell>
        </row>
        <row r="3457">
          <cell r="P3457">
            <v>122</v>
          </cell>
          <cell r="U3457">
            <v>0</v>
          </cell>
          <cell r="V3457">
            <v>0</v>
          </cell>
        </row>
        <row r="3458">
          <cell r="U3458">
            <v>0</v>
          </cell>
          <cell r="V3458">
            <v>0</v>
          </cell>
        </row>
        <row r="3459">
          <cell r="P3459">
            <v>122</v>
          </cell>
          <cell r="U3459">
            <v>0</v>
          </cell>
          <cell r="V3459">
            <v>0</v>
          </cell>
        </row>
        <row r="3460">
          <cell r="U3460">
            <v>0</v>
          </cell>
          <cell r="V3460">
            <v>0</v>
          </cell>
        </row>
        <row r="3461">
          <cell r="P3461">
            <v>351</v>
          </cell>
          <cell r="U3461">
            <v>89.78</v>
          </cell>
          <cell r="V3461">
            <v>98.35</v>
          </cell>
        </row>
        <row r="3462">
          <cell r="U3462">
            <v>0</v>
          </cell>
          <cell r="V3462">
            <v>0</v>
          </cell>
        </row>
        <row r="3463">
          <cell r="P3463">
            <v>351</v>
          </cell>
          <cell r="U3463">
            <v>89.78</v>
          </cell>
          <cell r="V3463">
            <v>98.35</v>
          </cell>
        </row>
        <row r="3464">
          <cell r="U3464">
            <v>0</v>
          </cell>
          <cell r="V3464">
            <v>0</v>
          </cell>
        </row>
        <row r="3465">
          <cell r="P3465">
            <v>543</v>
          </cell>
          <cell r="U3465">
            <v>0.11</v>
          </cell>
          <cell r="V3465">
            <v>0</v>
          </cell>
        </row>
        <row r="3466">
          <cell r="U3466">
            <v>0</v>
          </cell>
          <cell r="V3466">
            <v>0</v>
          </cell>
        </row>
        <row r="3467">
          <cell r="P3467">
            <v>543</v>
          </cell>
          <cell r="U3467">
            <v>0.11</v>
          </cell>
          <cell r="V3467">
            <v>0</v>
          </cell>
        </row>
        <row r="3468">
          <cell r="U3468">
            <v>0</v>
          </cell>
          <cell r="V3468">
            <v>0</v>
          </cell>
        </row>
        <row r="3469">
          <cell r="P3469">
            <v>302</v>
          </cell>
          <cell r="U3469">
            <v>37.21</v>
          </cell>
          <cell r="V3469">
            <v>30.83</v>
          </cell>
        </row>
        <row r="3470">
          <cell r="U3470">
            <v>0</v>
          </cell>
          <cell r="V3470">
            <v>0</v>
          </cell>
        </row>
        <row r="3471">
          <cell r="P3471">
            <v>302</v>
          </cell>
          <cell r="U3471">
            <v>0</v>
          </cell>
          <cell r="V3471">
            <v>0</v>
          </cell>
        </row>
        <row r="3472">
          <cell r="P3472">
            <v>302</v>
          </cell>
          <cell r="U3472">
            <v>0</v>
          </cell>
          <cell r="V3472">
            <v>0</v>
          </cell>
        </row>
        <row r="3473">
          <cell r="P3473">
            <v>302</v>
          </cell>
          <cell r="U3473">
            <v>34.369999999999997</v>
          </cell>
          <cell r="V3473">
            <v>28.77</v>
          </cell>
        </row>
        <row r="3474">
          <cell r="P3474">
            <v>302</v>
          </cell>
          <cell r="U3474">
            <v>0.92</v>
          </cell>
          <cell r="V3474">
            <v>0.24</v>
          </cell>
        </row>
        <row r="3475">
          <cell r="P3475">
            <v>302</v>
          </cell>
          <cell r="U3475">
            <v>1.92</v>
          </cell>
          <cell r="V3475">
            <v>1.81</v>
          </cell>
        </row>
        <row r="3476">
          <cell r="U3476">
            <v>0</v>
          </cell>
          <cell r="V3476">
            <v>0</v>
          </cell>
        </row>
        <row r="3477">
          <cell r="P3477">
            <v>352</v>
          </cell>
          <cell r="U3477">
            <v>4.5199999999999996</v>
          </cell>
          <cell r="V3477">
            <v>0.72</v>
          </cell>
        </row>
        <row r="3478">
          <cell r="U3478">
            <v>0</v>
          </cell>
          <cell r="V3478">
            <v>0</v>
          </cell>
        </row>
        <row r="3479">
          <cell r="P3479">
            <v>352</v>
          </cell>
          <cell r="U3479">
            <v>0</v>
          </cell>
          <cell r="V3479">
            <v>0</v>
          </cell>
        </row>
        <row r="3480">
          <cell r="P3480">
            <v>352</v>
          </cell>
          <cell r="U3480">
            <v>0</v>
          </cell>
          <cell r="V3480">
            <v>0</v>
          </cell>
        </row>
        <row r="3481">
          <cell r="P3481">
            <v>352</v>
          </cell>
          <cell r="U3481">
            <v>0</v>
          </cell>
          <cell r="V3481">
            <v>0</v>
          </cell>
        </row>
        <row r="3482">
          <cell r="P3482">
            <v>352</v>
          </cell>
          <cell r="U3482">
            <v>0</v>
          </cell>
          <cell r="V3482">
            <v>0</v>
          </cell>
        </row>
        <row r="3483">
          <cell r="P3483">
            <v>352</v>
          </cell>
          <cell r="U3483">
            <v>0.09</v>
          </cell>
          <cell r="V3483">
            <v>0.12</v>
          </cell>
        </row>
        <row r="3484">
          <cell r="P3484">
            <v>352</v>
          </cell>
          <cell r="U3484">
            <v>0</v>
          </cell>
          <cell r="V3484">
            <v>0.09</v>
          </cell>
        </row>
        <row r="3485">
          <cell r="P3485">
            <v>352</v>
          </cell>
          <cell r="U3485">
            <v>0</v>
          </cell>
          <cell r="V3485">
            <v>0</v>
          </cell>
        </row>
        <row r="3486">
          <cell r="P3486">
            <v>352</v>
          </cell>
          <cell r="U3486">
            <v>0</v>
          </cell>
          <cell r="V3486">
            <v>0</v>
          </cell>
        </row>
        <row r="3487">
          <cell r="P3487">
            <v>352</v>
          </cell>
          <cell r="U3487">
            <v>0</v>
          </cell>
          <cell r="V3487">
            <v>0</v>
          </cell>
        </row>
        <row r="3488">
          <cell r="P3488">
            <v>352</v>
          </cell>
          <cell r="U3488">
            <v>7.0000000000000007E-2</v>
          </cell>
          <cell r="V3488">
            <v>0.09</v>
          </cell>
        </row>
        <row r="3489">
          <cell r="P3489">
            <v>352</v>
          </cell>
          <cell r="U3489">
            <v>0.04</v>
          </cell>
          <cell r="V3489">
            <v>0.01</v>
          </cell>
        </row>
        <row r="3490">
          <cell r="P3490">
            <v>352</v>
          </cell>
          <cell r="U3490">
            <v>0</v>
          </cell>
          <cell r="V3490">
            <v>0</v>
          </cell>
        </row>
        <row r="3491">
          <cell r="P3491">
            <v>352</v>
          </cell>
          <cell r="U3491">
            <v>0</v>
          </cell>
          <cell r="V3491">
            <v>0</v>
          </cell>
        </row>
        <row r="3492">
          <cell r="P3492">
            <v>352</v>
          </cell>
          <cell r="U3492">
            <v>0</v>
          </cell>
          <cell r="V3492">
            <v>0</v>
          </cell>
        </row>
        <row r="3493">
          <cell r="P3493">
            <v>352</v>
          </cell>
          <cell r="U3493">
            <v>3.77</v>
          </cell>
          <cell r="V3493">
            <v>0</v>
          </cell>
        </row>
        <row r="3494">
          <cell r="P3494">
            <v>352</v>
          </cell>
          <cell r="U3494">
            <v>0.55000000000000004</v>
          </cell>
          <cell r="V3494">
            <v>0.42</v>
          </cell>
        </row>
        <row r="3495">
          <cell r="U3495">
            <v>0</v>
          </cell>
          <cell r="V3495">
            <v>0</v>
          </cell>
        </row>
        <row r="3496">
          <cell r="P3496">
            <v>169</v>
          </cell>
          <cell r="U3496">
            <v>0</v>
          </cell>
          <cell r="V3496">
            <v>14.9</v>
          </cell>
        </row>
        <row r="3497">
          <cell r="U3497">
            <v>0</v>
          </cell>
          <cell r="V3497">
            <v>0</v>
          </cell>
        </row>
        <row r="3498">
          <cell r="P3498">
            <v>101</v>
          </cell>
          <cell r="U3498">
            <v>0</v>
          </cell>
          <cell r="V3498">
            <v>14.9</v>
          </cell>
        </row>
        <row r="3499">
          <cell r="U3499">
            <v>0</v>
          </cell>
          <cell r="V3499">
            <v>0</v>
          </cell>
        </row>
        <row r="3500">
          <cell r="P3500">
            <v>101</v>
          </cell>
          <cell r="U3500">
            <v>0</v>
          </cell>
          <cell r="V3500">
            <v>14.9</v>
          </cell>
        </row>
        <row r="3501">
          <cell r="U3501">
            <v>0</v>
          </cell>
          <cell r="V3501">
            <v>0</v>
          </cell>
        </row>
        <row r="3502">
          <cell r="P3502">
            <v>106</v>
          </cell>
          <cell r="U3502">
            <v>0</v>
          </cell>
          <cell r="V3502">
            <v>0</v>
          </cell>
        </row>
        <row r="3503">
          <cell r="U3503">
            <v>0</v>
          </cell>
          <cell r="V3503">
            <v>0</v>
          </cell>
        </row>
        <row r="3504">
          <cell r="P3504">
            <v>106</v>
          </cell>
          <cell r="U3504">
            <v>0</v>
          </cell>
          <cell r="V3504">
            <v>0</v>
          </cell>
        </row>
        <row r="3505">
          <cell r="P3505">
            <v>106</v>
          </cell>
          <cell r="U3505">
            <v>0</v>
          </cell>
          <cell r="V3505">
            <v>0</v>
          </cell>
        </row>
        <row r="3506">
          <cell r="U3506">
            <v>0</v>
          </cell>
          <cell r="V3506">
            <v>0</v>
          </cell>
        </row>
        <row r="3507">
          <cell r="P3507">
            <v>107</v>
          </cell>
          <cell r="U3507">
            <v>0</v>
          </cell>
          <cell r="V3507">
            <v>0</v>
          </cell>
        </row>
        <row r="3508">
          <cell r="U3508">
            <v>0</v>
          </cell>
          <cell r="V3508">
            <v>0</v>
          </cell>
        </row>
        <row r="3509">
          <cell r="P3509">
            <v>107</v>
          </cell>
          <cell r="U3509">
            <v>0</v>
          </cell>
          <cell r="V3509">
            <v>0</v>
          </cell>
        </row>
        <row r="3510">
          <cell r="P3510">
            <v>107</v>
          </cell>
          <cell r="U3510">
            <v>0</v>
          </cell>
          <cell r="V3510">
            <v>0</v>
          </cell>
        </row>
        <row r="3511">
          <cell r="P3511">
            <v>107</v>
          </cell>
          <cell r="U3511">
            <v>0</v>
          </cell>
          <cell r="V3511">
            <v>0</v>
          </cell>
        </row>
        <row r="3512">
          <cell r="U3512">
            <v>0</v>
          </cell>
          <cell r="V3512">
            <v>0</v>
          </cell>
        </row>
        <row r="3513">
          <cell r="P3513">
            <v>409</v>
          </cell>
          <cell r="U3513">
            <v>0</v>
          </cell>
          <cell r="V3513">
            <v>0</v>
          </cell>
        </row>
        <row r="3514">
          <cell r="U3514">
            <v>0</v>
          </cell>
          <cell r="V3514">
            <v>0</v>
          </cell>
        </row>
        <row r="3515">
          <cell r="P3515">
            <v>409</v>
          </cell>
          <cell r="U3515">
            <v>0</v>
          </cell>
          <cell r="V3515">
            <v>0</v>
          </cell>
        </row>
        <row r="3516">
          <cell r="P3516">
            <v>409</v>
          </cell>
          <cell r="U3516">
            <v>0</v>
          </cell>
          <cell r="V3516">
            <v>0</v>
          </cell>
        </row>
        <row r="3517">
          <cell r="P3517">
            <v>409</v>
          </cell>
          <cell r="U3517">
            <v>0</v>
          </cell>
          <cell r="V3517">
            <v>0</v>
          </cell>
        </row>
        <row r="3518">
          <cell r="U3518">
            <v>0</v>
          </cell>
          <cell r="V3518">
            <v>0</v>
          </cell>
        </row>
        <row r="3519">
          <cell r="P3519">
            <v>425</v>
          </cell>
          <cell r="U3519">
            <v>0</v>
          </cell>
          <cell r="V3519">
            <v>0</v>
          </cell>
        </row>
        <row r="3520">
          <cell r="U3520">
            <v>0</v>
          </cell>
          <cell r="V3520">
            <v>0</v>
          </cell>
        </row>
        <row r="3521">
          <cell r="P3521">
            <v>425</v>
          </cell>
          <cell r="U3521">
            <v>0</v>
          </cell>
          <cell r="V3521">
            <v>0</v>
          </cell>
        </row>
        <row r="3522">
          <cell r="U3522">
            <v>0</v>
          </cell>
          <cell r="V3522">
            <v>0</v>
          </cell>
        </row>
        <row r="3523">
          <cell r="P3523">
            <v>291</v>
          </cell>
          <cell r="U3523">
            <v>0</v>
          </cell>
          <cell r="V3523">
            <v>0</v>
          </cell>
        </row>
        <row r="3524">
          <cell r="U3524">
            <v>0</v>
          </cell>
          <cell r="V3524">
            <v>0</v>
          </cell>
        </row>
        <row r="3525">
          <cell r="P3525">
            <v>291</v>
          </cell>
          <cell r="U3525">
            <v>0</v>
          </cell>
          <cell r="V3525">
            <v>0</v>
          </cell>
        </row>
        <row r="3526">
          <cell r="P3526">
            <v>291</v>
          </cell>
          <cell r="U3526">
            <v>0</v>
          </cell>
          <cell r="V3526">
            <v>0</v>
          </cell>
        </row>
        <row r="3527">
          <cell r="U3527">
            <v>0</v>
          </cell>
          <cell r="V3527">
            <v>0</v>
          </cell>
        </row>
        <row r="3528">
          <cell r="P3528">
            <v>410</v>
          </cell>
          <cell r="U3528">
            <v>0</v>
          </cell>
          <cell r="V3528">
            <v>0</v>
          </cell>
        </row>
        <row r="3529">
          <cell r="U3529">
            <v>0</v>
          </cell>
          <cell r="V3529">
            <v>0</v>
          </cell>
        </row>
        <row r="3530">
          <cell r="P3530">
            <v>410</v>
          </cell>
          <cell r="U3530">
            <v>0</v>
          </cell>
          <cell r="V3530">
            <v>0</v>
          </cell>
        </row>
        <row r="3531">
          <cell r="P3531">
            <v>410</v>
          </cell>
          <cell r="U3531">
            <v>0</v>
          </cell>
          <cell r="V3531">
            <v>0</v>
          </cell>
        </row>
        <row r="3532">
          <cell r="U3532">
            <v>0</v>
          </cell>
          <cell r="V3532">
            <v>0</v>
          </cell>
        </row>
        <row r="3533">
          <cell r="P3533">
            <v>411</v>
          </cell>
          <cell r="U3533">
            <v>0</v>
          </cell>
          <cell r="V3533">
            <v>0</v>
          </cell>
        </row>
        <row r="3534">
          <cell r="U3534">
            <v>0</v>
          </cell>
          <cell r="V3534">
            <v>0</v>
          </cell>
        </row>
        <row r="3535">
          <cell r="P3535">
            <v>411</v>
          </cell>
          <cell r="U3535">
            <v>0</v>
          </cell>
          <cell r="V3535">
            <v>0</v>
          </cell>
        </row>
        <row r="3536">
          <cell r="P3536">
            <v>411</v>
          </cell>
          <cell r="U3536">
            <v>0</v>
          </cell>
          <cell r="V3536">
            <v>0</v>
          </cell>
        </row>
        <row r="3537">
          <cell r="P3537">
            <v>411</v>
          </cell>
          <cell r="U3537">
            <v>0</v>
          </cell>
          <cell r="V3537">
            <v>0</v>
          </cell>
        </row>
        <row r="3538">
          <cell r="P3538">
            <v>411</v>
          </cell>
          <cell r="U3538">
            <v>0</v>
          </cell>
          <cell r="V3538">
            <v>0</v>
          </cell>
        </row>
        <row r="3539">
          <cell r="P3539">
            <v>411</v>
          </cell>
          <cell r="U3539">
            <v>0</v>
          </cell>
          <cell r="V3539">
            <v>0</v>
          </cell>
        </row>
        <row r="3540">
          <cell r="P3540">
            <v>411</v>
          </cell>
          <cell r="U3540">
            <v>0</v>
          </cell>
          <cell r="V3540">
            <v>0</v>
          </cell>
        </row>
        <row r="3541">
          <cell r="P3541">
            <v>411</v>
          </cell>
          <cell r="U3541">
            <v>0</v>
          </cell>
          <cell r="V3541">
            <v>0</v>
          </cell>
        </row>
        <row r="3542">
          <cell r="P3542">
            <v>411</v>
          </cell>
          <cell r="U3542">
            <v>0</v>
          </cell>
          <cell r="V3542">
            <v>0</v>
          </cell>
        </row>
        <row r="3543">
          <cell r="P3543">
            <v>411</v>
          </cell>
          <cell r="U3543">
            <v>0</v>
          </cell>
          <cell r="V3543">
            <v>0</v>
          </cell>
        </row>
        <row r="3544">
          <cell r="P3544">
            <v>411</v>
          </cell>
          <cell r="U3544">
            <v>0</v>
          </cell>
          <cell r="V3544">
            <v>0</v>
          </cell>
        </row>
        <row r="3545">
          <cell r="P3545">
            <v>411</v>
          </cell>
          <cell r="U3545">
            <v>0</v>
          </cell>
          <cell r="V3545">
            <v>0</v>
          </cell>
        </row>
        <row r="3546">
          <cell r="P3546">
            <v>411</v>
          </cell>
          <cell r="U3546">
            <v>0</v>
          </cell>
          <cell r="V3546">
            <v>0</v>
          </cell>
        </row>
        <row r="3547">
          <cell r="P3547">
            <v>411</v>
          </cell>
          <cell r="U3547">
            <v>0</v>
          </cell>
          <cell r="V3547">
            <v>0</v>
          </cell>
        </row>
        <row r="3548">
          <cell r="P3548">
            <v>411</v>
          </cell>
          <cell r="U3548">
            <v>0</v>
          </cell>
          <cell r="V3548">
            <v>0</v>
          </cell>
        </row>
        <row r="3549">
          <cell r="P3549">
            <v>411</v>
          </cell>
          <cell r="U3549">
            <v>0</v>
          </cell>
          <cell r="V3549">
            <v>0</v>
          </cell>
        </row>
        <row r="3550">
          <cell r="P3550">
            <v>411</v>
          </cell>
          <cell r="U3550">
            <v>0</v>
          </cell>
          <cell r="V3550">
            <v>0</v>
          </cell>
        </row>
        <row r="3551">
          <cell r="U3551">
            <v>0</v>
          </cell>
          <cell r="V3551">
            <v>0</v>
          </cell>
        </row>
        <row r="3552">
          <cell r="P3552">
            <v>263</v>
          </cell>
          <cell r="U3552">
            <v>0</v>
          </cell>
          <cell r="V3552">
            <v>0</v>
          </cell>
        </row>
        <row r="3553">
          <cell r="U3553">
            <v>0</v>
          </cell>
          <cell r="V3553">
            <v>0</v>
          </cell>
        </row>
        <row r="3554">
          <cell r="P3554">
            <v>263</v>
          </cell>
          <cell r="U3554">
            <v>0</v>
          </cell>
          <cell r="V3554">
            <v>0</v>
          </cell>
        </row>
        <row r="3555">
          <cell r="U3555">
            <v>0</v>
          </cell>
          <cell r="V3555">
            <v>0</v>
          </cell>
        </row>
        <row r="3556">
          <cell r="P3556">
            <v>292</v>
          </cell>
          <cell r="U3556">
            <v>0</v>
          </cell>
          <cell r="V3556">
            <v>0</v>
          </cell>
        </row>
        <row r="3557">
          <cell r="U3557">
            <v>0</v>
          </cell>
          <cell r="V3557">
            <v>0</v>
          </cell>
        </row>
        <row r="3558">
          <cell r="P3558">
            <v>292</v>
          </cell>
          <cell r="U3558">
            <v>0</v>
          </cell>
          <cell r="V3558">
            <v>0</v>
          </cell>
        </row>
        <row r="3559">
          <cell r="U3559">
            <v>0</v>
          </cell>
          <cell r="V3559">
            <v>0</v>
          </cell>
        </row>
        <row r="3560">
          <cell r="P3560">
            <v>407</v>
          </cell>
          <cell r="U3560">
            <v>0</v>
          </cell>
          <cell r="V3560">
            <v>0</v>
          </cell>
        </row>
        <row r="3561">
          <cell r="U3561">
            <v>0</v>
          </cell>
          <cell r="V3561">
            <v>0</v>
          </cell>
        </row>
        <row r="3562">
          <cell r="P3562">
            <v>407</v>
          </cell>
          <cell r="U3562">
            <v>0</v>
          </cell>
          <cell r="V3562">
            <v>0</v>
          </cell>
        </row>
        <row r="3563">
          <cell r="P3563">
            <v>407</v>
          </cell>
          <cell r="U3563">
            <v>0</v>
          </cell>
          <cell r="V3563">
            <v>0</v>
          </cell>
        </row>
        <row r="3564">
          <cell r="P3564">
            <v>407</v>
          </cell>
          <cell r="U3564">
            <v>0</v>
          </cell>
          <cell r="V3564">
            <v>0</v>
          </cell>
        </row>
        <row r="3565">
          <cell r="P3565">
            <v>407</v>
          </cell>
          <cell r="U3565">
            <v>0</v>
          </cell>
          <cell r="V3565">
            <v>0</v>
          </cell>
        </row>
        <row r="3566">
          <cell r="U3566">
            <v>0</v>
          </cell>
          <cell r="V3566">
            <v>0</v>
          </cell>
        </row>
        <row r="3567">
          <cell r="P3567">
            <v>171</v>
          </cell>
          <cell r="U3567">
            <v>0</v>
          </cell>
          <cell r="V3567">
            <v>0</v>
          </cell>
        </row>
        <row r="3568">
          <cell r="U3568">
            <v>0</v>
          </cell>
          <cell r="V3568">
            <v>0</v>
          </cell>
        </row>
        <row r="3569">
          <cell r="P3569">
            <v>293</v>
          </cell>
          <cell r="U3569">
            <v>0</v>
          </cell>
          <cell r="V3569">
            <v>0</v>
          </cell>
        </row>
        <row r="3570">
          <cell r="U3570">
            <v>0</v>
          </cell>
          <cell r="V3570">
            <v>0</v>
          </cell>
        </row>
        <row r="3571">
          <cell r="P3571">
            <v>293</v>
          </cell>
          <cell r="U3571">
            <v>0</v>
          </cell>
          <cell r="V3571">
            <v>0</v>
          </cell>
        </row>
        <row r="3572">
          <cell r="U3572">
            <v>0</v>
          </cell>
          <cell r="V3572">
            <v>0</v>
          </cell>
        </row>
        <row r="3573">
          <cell r="P3573">
            <v>294</v>
          </cell>
          <cell r="U3573">
            <v>0</v>
          </cell>
          <cell r="V3573">
            <v>0</v>
          </cell>
        </row>
        <row r="3574">
          <cell r="U3574">
            <v>0</v>
          </cell>
          <cell r="V3574">
            <v>0</v>
          </cell>
        </row>
        <row r="3575">
          <cell r="P3575">
            <v>294</v>
          </cell>
          <cell r="U3575">
            <v>0</v>
          </cell>
          <cell r="V3575">
            <v>0</v>
          </cell>
        </row>
        <row r="3576">
          <cell r="P3576">
            <v>294</v>
          </cell>
          <cell r="U3576">
            <v>0</v>
          </cell>
          <cell r="V3576">
            <v>0</v>
          </cell>
        </row>
        <row r="3577">
          <cell r="U3577">
            <v>0</v>
          </cell>
          <cell r="V3577">
            <v>0</v>
          </cell>
        </row>
        <row r="3578">
          <cell r="P3578">
            <v>295</v>
          </cell>
          <cell r="U3578">
            <v>0</v>
          </cell>
          <cell r="V3578">
            <v>0</v>
          </cell>
        </row>
        <row r="3579">
          <cell r="U3579">
            <v>0</v>
          </cell>
          <cell r="V3579">
            <v>0</v>
          </cell>
        </row>
        <row r="3580">
          <cell r="P3580">
            <v>295</v>
          </cell>
          <cell r="U3580">
            <v>0</v>
          </cell>
          <cell r="V3580">
            <v>0</v>
          </cell>
        </row>
        <row r="3581">
          <cell r="P3581">
            <v>295</v>
          </cell>
          <cell r="U3581">
            <v>0</v>
          </cell>
          <cell r="V3581">
            <v>0</v>
          </cell>
        </row>
        <row r="3582">
          <cell r="P3582">
            <v>295</v>
          </cell>
          <cell r="U3582">
            <v>0</v>
          </cell>
          <cell r="V3582">
            <v>0</v>
          </cell>
        </row>
        <row r="3583">
          <cell r="P3583">
            <v>295</v>
          </cell>
          <cell r="U3583">
            <v>0</v>
          </cell>
          <cell r="V3583">
            <v>0</v>
          </cell>
        </row>
        <row r="3584">
          <cell r="P3584">
            <v>295</v>
          </cell>
          <cell r="U3584">
            <v>0</v>
          </cell>
          <cell r="V3584">
            <v>0</v>
          </cell>
        </row>
        <row r="3585">
          <cell r="P3585">
            <v>295</v>
          </cell>
          <cell r="U3585">
            <v>0</v>
          </cell>
          <cell r="V3585">
            <v>0</v>
          </cell>
        </row>
        <row r="3586">
          <cell r="P3586">
            <v>295</v>
          </cell>
          <cell r="U3586">
            <v>0</v>
          </cell>
          <cell r="V3586">
            <v>0</v>
          </cell>
        </row>
        <row r="3587">
          <cell r="P3587">
            <v>295</v>
          </cell>
          <cell r="U3587">
            <v>0</v>
          </cell>
          <cell r="V3587">
            <v>0</v>
          </cell>
        </row>
        <row r="3588">
          <cell r="U3588">
            <v>0</v>
          </cell>
          <cell r="V3588">
            <v>0</v>
          </cell>
        </row>
        <row r="3589">
          <cell r="P3589">
            <v>369</v>
          </cell>
          <cell r="U3589">
            <v>0</v>
          </cell>
          <cell r="V3589">
            <v>0</v>
          </cell>
        </row>
        <row r="3590">
          <cell r="U3590">
            <v>0</v>
          </cell>
          <cell r="V3590">
            <v>0</v>
          </cell>
        </row>
        <row r="3591">
          <cell r="P3591">
            <v>369</v>
          </cell>
          <cell r="U3591">
            <v>0</v>
          </cell>
          <cell r="V3591">
            <v>0</v>
          </cell>
        </row>
        <row r="3592">
          <cell r="P3592">
            <v>369</v>
          </cell>
          <cell r="U3592">
            <v>0</v>
          </cell>
          <cell r="V3592">
            <v>0</v>
          </cell>
        </row>
        <row r="3593">
          <cell r="P3593">
            <v>369</v>
          </cell>
          <cell r="U3593">
            <v>0</v>
          </cell>
          <cell r="V3593">
            <v>0</v>
          </cell>
        </row>
        <row r="3594">
          <cell r="U3594">
            <v>0</v>
          </cell>
          <cell r="V3594">
            <v>0</v>
          </cell>
        </row>
        <row r="3595">
          <cell r="P3595">
            <v>200</v>
          </cell>
          <cell r="U3595">
            <v>0</v>
          </cell>
          <cell r="V3595">
            <v>0</v>
          </cell>
        </row>
        <row r="3596">
          <cell r="U3596">
            <v>0</v>
          </cell>
          <cell r="V3596">
            <v>0</v>
          </cell>
        </row>
        <row r="3597">
          <cell r="P3597">
            <v>200</v>
          </cell>
          <cell r="U3597">
            <v>0</v>
          </cell>
          <cell r="V3597">
            <v>0</v>
          </cell>
        </row>
        <row r="3598">
          <cell r="U3598">
            <v>0</v>
          </cell>
          <cell r="V3598">
            <v>0</v>
          </cell>
        </row>
        <row r="3599">
          <cell r="P3599">
            <v>255</v>
          </cell>
          <cell r="U3599">
            <v>436.85</v>
          </cell>
          <cell r="V3599">
            <v>341.56</v>
          </cell>
        </row>
        <row r="3600">
          <cell r="U3600">
            <v>0</v>
          </cell>
          <cell r="V3600">
            <v>0</v>
          </cell>
        </row>
        <row r="3601">
          <cell r="P3601">
            <v>297</v>
          </cell>
          <cell r="U3601">
            <v>0</v>
          </cell>
          <cell r="V3601">
            <v>0.05</v>
          </cell>
        </row>
        <row r="3602">
          <cell r="U3602">
            <v>0</v>
          </cell>
          <cell r="V3602">
            <v>0</v>
          </cell>
        </row>
        <row r="3603">
          <cell r="P3603">
            <v>297</v>
          </cell>
          <cell r="U3603">
            <v>0</v>
          </cell>
          <cell r="V3603">
            <v>0</v>
          </cell>
        </row>
        <row r="3604">
          <cell r="P3604">
            <v>297</v>
          </cell>
          <cell r="U3604">
            <v>0</v>
          </cell>
          <cell r="V3604">
            <v>0.05</v>
          </cell>
        </row>
        <row r="3605">
          <cell r="P3605">
            <v>297</v>
          </cell>
          <cell r="U3605">
            <v>0</v>
          </cell>
          <cell r="V3605">
            <v>0</v>
          </cell>
        </row>
        <row r="3606">
          <cell r="P3606">
            <v>297</v>
          </cell>
          <cell r="U3606">
            <v>0</v>
          </cell>
          <cell r="V3606">
            <v>0</v>
          </cell>
        </row>
        <row r="3607">
          <cell r="P3607">
            <v>297</v>
          </cell>
          <cell r="U3607">
            <v>0</v>
          </cell>
          <cell r="V3607">
            <v>0</v>
          </cell>
        </row>
        <row r="3608">
          <cell r="P3608">
            <v>297</v>
          </cell>
          <cell r="U3608">
            <v>0</v>
          </cell>
          <cell r="V3608">
            <v>0</v>
          </cell>
        </row>
        <row r="3609">
          <cell r="P3609">
            <v>297</v>
          </cell>
          <cell r="U3609">
            <v>0</v>
          </cell>
          <cell r="V3609">
            <v>0</v>
          </cell>
        </row>
        <row r="3610">
          <cell r="P3610">
            <v>297</v>
          </cell>
          <cell r="U3610">
            <v>0</v>
          </cell>
          <cell r="V3610">
            <v>0</v>
          </cell>
        </row>
        <row r="3611">
          <cell r="P3611">
            <v>297</v>
          </cell>
          <cell r="U3611">
            <v>0</v>
          </cell>
          <cell r="V3611">
            <v>0</v>
          </cell>
        </row>
        <row r="3612">
          <cell r="P3612">
            <v>297</v>
          </cell>
          <cell r="U3612">
            <v>0</v>
          </cell>
          <cell r="V3612">
            <v>0</v>
          </cell>
        </row>
        <row r="3613">
          <cell r="P3613">
            <v>297</v>
          </cell>
          <cell r="U3613">
            <v>0</v>
          </cell>
          <cell r="V3613">
            <v>0</v>
          </cell>
        </row>
        <row r="3614">
          <cell r="P3614">
            <v>297</v>
          </cell>
          <cell r="U3614">
            <v>0</v>
          </cell>
          <cell r="V3614">
            <v>0</v>
          </cell>
        </row>
        <row r="3615">
          <cell r="P3615">
            <v>297</v>
          </cell>
          <cell r="U3615">
            <v>0</v>
          </cell>
          <cell r="V3615">
            <v>0</v>
          </cell>
        </row>
        <row r="3616">
          <cell r="P3616">
            <v>297</v>
          </cell>
          <cell r="U3616">
            <v>0</v>
          </cell>
          <cell r="V3616">
            <v>0</v>
          </cell>
        </row>
        <row r="3617">
          <cell r="P3617">
            <v>297</v>
          </cell>
          <cell r="U3617">
            <v>0</v>
          </cell>
          <cell r="V3617">
            <v>0</v>
          </cell>
        </row>
        <row r="3618">
          <cell r="U3618">
            <v>0</v>
          </cell>
          <cell r="V3618">
            <v>0</v>
          </cell>
        </row>
        <row r="3619">
          <cell r="P3619">
            <v>298</v>
          </cell>
          <cell r="U3619">
            <v>0</v>
          </cell>
          <cell r="V3619">
            <v>0</v>
          </cell>
        </row>
        <row r="3620">
          <cell r="U3620">
            <v>0</v>
          </cell>
          <cell r="V3620">
            <v>0</v>
          </cell>
        </row>
        <row r="3621">
          <cell r="P3621">
            <v>298</v>
          </cell>
          <cell r="U3621">
            <v>0</v>
          </cell>
          <cell r="V3621">
            <v>0</v>
          </cell>
        </row>
        <row r="3622">
          <cell r="P3622">
            <v>298</v>
          </cell>
          <cell r="U3622">
            <v>0</v>
          </cell>
          <cell r="V3622">
            <v>0</v>
          </cell>
        </row>
        <row r="3623">
          <cell r="U3623">
            <v>0</v>
          </cell>
          <cell r="V3623">
            <v>0</v>
          </cell>
        </row>
        <row r="3624">
          <cell r="P3624">
            <v>299</v>
          </cell>
          <cell r="U3624">
            <v>0</v>
          </cell>
          <cell r="V3624">
            <v>0</v>
          </cell>
        </row>
        <row r="3625">
          <cell r="U3625">
            <v>0</v>
          </cell>
          <cell r="V3625">
            <v>0</v>
          </cell>
        </row>
        <row r="3626">
          <cell r="P3626">
            <v>299</v>
          </cell>
          <cell r="U3626">
            <v>0</v>
          </cell>
          <cell r="V3626">
            <v>0</v>
          </cell>
        </row>
        <row r="3627">
          <cell r="P3627">
            <v>299</v>
          </cell>
          <cell r="U3627">
            <v>0</v>
          </cell>
          <cell r="V3627">
            <v>0</v>
          </cell>
        </row>
        <row r="3628">
          <cell r="P3628">
            <v>299</v>
          </cell>
          <cell r="U3628">
            <v>0</v>
          </cell>
          <cell r="V3628">
            <v>0</v>
          </cell>
        </row>
        <row r="3629">
          <cell r="P3629">
            <v>299</v>
          </cell>
          <cell r="U3629">
            <v>0</v>
          </cell>
          <cell r="V3629">
            <v>0</v>
          </cell>
        </row>
        <row r="3630">
          <cell r="P3630">
            <v>299</v>
          </cell>
          <cell r="U3630">
            <v>0</v>
          </cell>
          <cell r="V3630">
            <v>0</v>
          </cell>
        </row>
        <row r="3631">
          <cell r="P3631">
            <v>299</v>
          </cell>
          <cell r="U3631">
            <v>0</v>
          </cell>
          <cell r="V3631">
            <v>0</v>
          </cell>
        </row>
        <row r="3632">
          <cell r="U3632">
            <v>0</v>
          </cell>
          <cell r="V3632">
            <v>0</v>
          </cell>
        </row>
        <row r="3633">
          <cell r="P3633">
            <v>486</v>
          </cell>
          <cell r="U3633">
            <v>0</v>
          </cell>
          <cell r="V3633">
            <v>0</v>
          </cell>
        </row>
        <row r="3634">
          <cell r="U3634">
            <v>0</v>
          </cell>
          <cell r="V3634">
            <v>0</v>
          </cell>
        </row>
        <row r="3635">
          <cell r="P3635">
            <v>353</v>
          </cell>
          <cell r="U3635">
            <v>0</v>
          </cell>
          <cell r="V3635">
            <v>0</v>
          </cell>
        </row>
        <row r="3636">
          <cell r="U3636">
            <v>0</v>
          </cell>
          <cell r="V3636">
            <v>0</v>
          </cell>
        </row>
        <row r="3637">
          <cell r="P3637">
            <v>353</v>
          </cell>
          <cell r="U3637">
            <v>0</v>
          </cell>
          <cell r="V3637">
            <v>0</v>
          </cell>
        </row>
        <row r="3638">
          <cell r="U3638">
            <v>0</v>
          </cell>
          <cell r="V3638">
            <v>0</v>
          </cell>
        </row>
        <row r="3639">
          <cell r="P3639">
            <v>370</v>
          </cell>
          <cell r="U3639">
            <v>0</v>
          </cell>
          <cell r="V3639">
            <v>0</v>
          </cell>
        </row>
        <row r="3640">
          <cell r="U3640">
            <v>0</v>
          </cell>
          <cell r="V3640">
            <v>0</v>
          </cell>
        </row>
        <row r="3641">
          <cell r="P3641">
            <v>370</v>
          </cell>
          <cell r="U3641">
            <v>0</v>
          </cell>
          <cell r="V3641">
            <v>0</v>
          </cell>
        </row>
        <row r="3642">
          <cell r="U3642">
            <v>0</v>
          </cell>
          <cell r="V3642">
            <v>0</v>
          </cell>
        </row>
        <row r="3643">
          <cell r="P3643">
            <v>372</v>
          </cell>
          <cell r="U3643">
            <v>0</v>
          </cell>
          <cell r="V3643">
            <v>0</v>
          </cell>
        </row>
        <row r="3644">
          <cell r="U3644">
            <v>0</v>
          </cell>
          <cell r="V3644">
            <v>0</v>
          </cell>
        </row>
        <row r="3645">
          <cell r="P3645">
            <v>372</v>
          </cell>
          <cell r="U3645">
            <v>0</v>
          </cell>
          <cell r="V3645">
            <v>0</v>
          </cell>
        </row>
        <row r="3646">
          <cell r="U3646">
            <v>0</v>
          </cell>
          <cell r="V3646">
            <v>0</v>
          </cell>
        </row>
        <row r="3647">
          <cell r="P3647">
            <v>373</v>
          </cell>
          <cell r="U3647">
            <v>0</v>
          </cell>
          <cell r="V3647">
            <v>0</v>
          </cell>
        </row>
        <row r="3648">
          <cell r="U3648">
            <v>0</v>
          </cell>
          <cell r="V3648">
            <v>0</v>
          </cell>
        </row>
        <row r="3649">
          <cell r="P3649">
            <v>373</v>
          </cell>
          <cell r="U3649">
            <v>0</v>
          </cell>
          <cell r="V3649">
            <v>0</v>
          </cell>
        </row>
        <row r="3650">
          <cell r="U3650">
            <v>0</v>
          </cell>
          <cell r="V3650">
            <v>0</v>
          </cell>
        </row>
        <row r="3651">
          <cell r="P3651">
            <v>374</v>
          </cell>
          <cell r="U3651">
            <v>0</v>
          </cell>
          <cell r="V3651">
            <v>0</v>
          </cell>
        </row>
        <row r="3652">
          <cell r="U3652">
            <v>0</v>
          </cell>
          <cell r="V3652">
            <v>0</v>
          </cell>
        </row>
        <row r="3653">
          <cell r="P3653">
            <v>374</v>
          </cell>
          <cell r="U3653">
            <v>0</v>
          </cell>
          <cell r="V3653">
            <v>0</v>
          </cell>
        </row>
        <row r="3654">
          <cell r="U3654">
            <v>0</v>
          </cell>
          <cell r="V3654">
            <v>0</v>
          </cell>
        </row>
        <row r="3655">
          <cell r="P3655">
            <v>487</v>
          </cell>
          <cell r="U3655">
            <v>1.31</v>
          </cell>
          <cell r="V3655">
            <v>1.54</v>
          </cell>
        </row>
        <row r="3656">
          <cell r="U3656">
            <v>0</v>
          </cell>
          <cell r="V3656">
            <v>0</v>
          </cell>
        </row>
        <row r="3657">
          <cell r="P3657">
            <v>487</v>
          </cell>
          <cell r="U3657">
            <v>1.01</v>
          </cell>
          <cell r="V3657">
            <v>1.46</v>
          </cell>
        </row>
        <row r="3658">
          <cell r="P3658">
            <v>487</v>
          </cell>
          <cell r="U3658">
            <v>0.3</v>
          </cell>
          <cell r="V3658">
            <v>0.08</v>
          </cell>
        </row>
        <row r="3659">
          <cell r="P3659">
            <v>487</v>
          </cell>
          <cell r="U3659">
            <v>0</v>
          </cell>
          <cell r="V3659">
            <v>0</v>
          </cell>
        </row>
        <row r="3660">
          <cell r="P3660">
            <v>487</v>
          </cell>
          <cell r="U3660">
            <v>0</v>
          </cell>
          <cell r="V3660">
            <v>0</v>
          </cell>
        </row>
        <row r="3661">
          <cell r="P3661">
            <v>487</v>
          </cell>
          <cell r="U3661">
            <v>0</v>
          </cell>
          <cell r="V3661">
            <v>0</v>
          </cell>
        </row>
        <row r="3662">
          <cell r="P3662">
            <v>487</v>
          </cell>
          <cell r="U3662">
            <v>0</v>
          </cell>
          <cell r="V3662">
            <v>0</v>
          </cell>
        </row>
        <row r="3663">
          <cell r="P3663">
            <v>487</v>
          </cell>
          <cell r="U3663">
            <v>0</v>
          </cell>
          <cell r="V3663">
            <v>0</v>
          </cell>
        </row>
        <row r="3664">
          <cell r="P3664">
            <v>487</v>
          </cell>
          <cell r="U3664">
            <v>0</v>
          </cell>
          <cell r="V3664">
            <v>0</v>
          </cell>
        </row>
        <row r="3665">
          <cell r="P3665">
            <v>487</v>
          </cell>
          <cell r="U3665">
            <v>0</v>
          </cell>
          <cell r="V3665">
            <v>0</v>
          </cell>
        </row>
        <row r="3666">
          <cell r="P3666">
            <v>487</v>
          </cell>
          <cell r="U3666">
            <v>0</v>
          </cell>
          <cell r="V3666">
            <v>0</v>
          </cell>
        </row>
        <row r="3667">
          <cell r="U3667">
            <v>0</v>
          </cell>
          <cell r="V3667">
            <v>0</v>
          </cell>
        </row>
        <row r="3668">
          <cell r="P3668">
            <v>499</v>
          </cell>
          <cell r="U3668">
            <v>417.26</v>
          </cell>
          <cell r="V3668">
            <v>320.95</v>
          </cell>
        </row>
        <row r="3669">
          <cell r="U3669">
            <v>0</v>
          </cell>
          <cell r="V3669">
            <v>0</v>
          </cell>
        </row>
        <row r="3670">
          <cell r="P3670">
            <v>480</v>
          </cell>
          <cell r="U3670">
            <v>293.20999999999998</v>
          </cell>
          <cell r="V3670">
            <v>209.88</v>
          </cell>
        </row>
        <row r="3671">
          <cell r="U3671">
            <v>0</v>
          </cell>
          <cell r="V3671">
            <v>0</v>
          </cell>
        </row>
        <row r="3672">
          <cell r="P3672">
            <v>304</v>
          </cell>
          <cell r="U3672">
            <v>282.45999999999998</v>
          </cell>
          <cell r="V3672">
            <v>204.42</v>
          </cell>
        </row>
        <row r="3673">
          <cell r="U3673">
            <v>0</v>
          </cell>
          <cell r="V3673">
            <v>0</v>
          </cell>
        </row>
        <row r="3674">
          <cell r="P3674">
            <v>304</v>
          </cell>
          <cell r="U3674">
            <v>213.99</v>
          </cell>
          <cell r="V3674">
            <v>154.87</v>
          </cell>
        </row>
        <row r="3675">
          <cell r="P3675">
            <v>304</v>
          </cell>
          <cell r="U3675">
            <v>4.28</v>
          </cell>
          <cell r="V3675">
            <v>3.1</v>
          </cell>
        </row>
        <row r="3676">
          <cell r="P3676">
            <v>304</v>
          </cell>
          <cell r="U3676">
            <v>64.2</v>
          </cell>
          <cell r="V3676">
            <v>46.46</v>
          </cell>
        </row>
        <row r="3677">
          <cell r="U3677">
            <v>0</v>
          </cell>
          <cell r="V3677">
            <v>0</v>
          </cell>
        </row>
        <row r="3678">
          <cell r="P3678">
            <v>305</v>
          </cell>
          <cell r="U3678">
            <v>0</v>
          </cell>
          <cell r="V3678">
            <v>0</v>
          </cell>
        </row>
        <row r="3679">
          <cell r="U3679">
            <v>0</v>
          </cell>
          <cell r="V3679">
            <v>0</v>
          </cell>
        </row>
        <row r="3680">
          <cell r="P3680">
            <v>305</v>
          </cell>
          <cell r="U3680">
            <v>0</v>
          </cell>
          <cell r="V3680">
            <v>0</v>
          </cell>
        </row>
        <row r="3681">
          <cell r="P3681">
            <v>305</v>
          </cell>
          <cell r="U3681">
            <v>0</v>
          </cell>
          <cell r="V3681">
            <v>0</v>
          </cell>
        </row>
        <row r="3682">
          <cell r="U3682">
            <v>0</v>
          </cell>
          <cell r="V3682">
            <v>0</v>
          </cell>
        </row>
        <row r="3683">
          <cell r="P3683">
            <v>306</v>
          </cell>
          <cell r="U3683">
            <v>0</v>
          </cell>
          <cell r="V3683">
            <v>0</v>
          </cell>
        </row>
        <row r="3684">
          <cell r="U3684">
            <v>0</v>
          </cell>
          <cell r="V3684">
            <v>0</v>
          </cell>
        </row>
        <row r="3685">
          <cell r="P3685">
            <v>306</v>
          </cell>
          <cell r="U3685">
            <v>0</v>
          </cell>
          <cell r="V3685">
            <v>0</v>
          </cell>
        </row>
        <row r="3686">
          <cell r="U3686">
            <v>0</v>
          </cell>
          <cell r="V3686">
            <v>0</v>
          </cell>
        </row>
        <row r="3687">
          <cell r="P3687">
            <v>307</v>
          </cell>
          <cell r="U3687">
            <v>5.38</v>
          </cell>
          <cell r="V3687">
            <v>4.22</v>
          </cell>
        </row>
        <row r="3688">
          <cell r="U3688">
            <v>0</v>
          </cell>
          <cell r="V3688">
            <v>0</v>
          </cell>
        </row>
        <row r="3689">
          <cell r="P3689">
            <v>307</v>
          </cell>
          <cell r="U3689">
            <v>5.38</v>
          </cell>
          <cell r="V3689">
            <v>4.22</v>
          </cell>
        </row>
        <row r="3690">
          <cell r="U3690">
            <v>0</v>
          </cell>
          <cell r="V3690">
            <v>0</v>
          </cell>
        </row>
        <row r="3691">
          <cell r="P3691">
            <v>316</v>
          </cell>
          <cell r="U3691">
            <v>5.38</v>
          </cell>
          <cell r="V3691">
            <v>1.24</v>
          </cell>
        </row>
        <row r="3692">
          <cell r="U3692">
            <v>0</v>
          </cell>
          <cell r="V3692">
            <v>0</v>
          </cell>
        </row>
        <row r="3693">
          <cell r="P3693">
            <v>316</v>
          </cell>
          <cell r="U3693">
            <v>5.38</v>
          </cell>
          <cell r="V3693">
            <v>1.24</v>
          </cell>
        </row>
        <row r="3694">
          <cell r="U3694">
            <v>0</v>
          </cell>
          <cell r="V3694">
            <v>0</v>
          </cell>
        </row>
        <row r="3695">
          <cell r="P3695">
            <v>500</v>
          </cell>
          <cell r="U3695">
            <v>124.05</v>
          </cell>
          <cell r="V3695">
            <v>111.08</v>
          </cell>
        </row>
        <row r="3696">
          <cell r="U3696">
            <v>0</v>
          </cell>
          <cell r="V3696">
            <v>0</v>
          </cell>
        </row>
        <row r="3697">
          <cell r="P3697">
            <v>405</v>
          </cell>
          <cell r="U3697">
            <v>116.4</v>
          </cell>
          <cell r="V3697">
            <v>106.15</v>
          </cell>
        </row>
        <row r="3698">
          <cell r="U3698">
            <v>0</v>
          </cell>
          <cell r="V3698">
            <v>0</v>
          </cell>
        </row>
        <row r="3699">
          <cell r="P3699">
            <v>405</v>
          </cell>
          <cell r="U3699">
            <v>116.4</v>
          </cell>
          <cell r="V3699">
            <v>106.15</v>
          </cell>
        </row>
        <row r="3700">
          <cell r="U3700">
            <v>0</v>
          </cell>
          <cell r="V3700">
            <v>0</v>
          </cell>
        </row>
        <row r="3701">
          <cell r="P3701">
            <v>408</v>
          </cell>
          <cell r="U3701">
            <v>7.64</v>
          </cell>
          <cell r="V3701">
            <v>4.93</v>
          </cell>
        </row>
        <row r="3702">
          <cell r="U3702">
            <v>0</v>
          </cell>
          <cell r="V3702">
            <v>0</v>
          </cell>
        </row>
        <row r="3703">
          <cell r="P3703">
            <v>408</v>
          </cell>
          <cell r="U3703">
            <v>7.64</v>
          </cell>
          <cell r="V3703">
            <v>4.93</v>
          </cell>
        </row>
        <row r="3704">
          <cell r="U3704">
            <v>0</v>
          </cell>
          <cell r="V3704">
            <v>0</v>
          </cell>
        </row>
        <row r="3705">
          <cell r="P3705">
            <v>554</v>
          </cell>
          <cell r="U3705">
            <v>0</v>
          </cell>
          <cell r="V3705">
            <v>0</v>
          </cell>
        </row>
        <row r="3706">
          <cell r="U3706">
            <v>0</v>
          </cell>
          <cell r="V3706">
            <v>0</v>
          </cell>
        </row>
        <row r="3707">
          <cell r="P3707">
            <v>554</v>
          </cell>
          <cell r="U3707">
            <v>0</v>
          </cell>
          <cell r="V3707">
            <v>0</v>
          </cell>
        </row>
        <row r="3708">
          <cell r="U3708">
            <v>0</v>
          </cell>
          <cell r="V3708">
            <v>0</v>
          </cell>
        </row>
        <row r="3709">
          <cell r="P3709">
            <v>300</v>
          </cell>
          <cell r="U3709">
            <v>18.28</v>
          </cell>
          <cell r="V3709">
            <v>19.02</v>
          </cell>
        </row>
        <row r="3710">
          <cell r="U3710">
            <v>0</v>
          </cell>
          <cell r="V3710">
            <v>0</v>
          </cell>
        </row>
        <row r="3711">
          <cell r="P3711">
            <v>319</v>
          </cell>
          <cell r="U3711">
            <v>0</v>
          </cell>
          <cell r="V3711">
            <v>0</v>
          </cell>
        </row>
        <row r="3712">
          <cell r="U3712">
            <v>0</v>
          </cell>
          <cell r="V3712">
            <v>0</v>
          </cell>
        </row>
        <row r="3713">
          <cell r="P3713">
            <v>319</v>
          </cell>
          <cell r="U3713">
            <v>0</v>
          </cell>
          <cell r="V3713">
            <v>0</v>
          </cell>
        </row>
        <row r="3714">
          <cell r="P3714">
            <v>319</v>
          </cell>
          <cell r="U3714">
            <v>0</v>
          </cell>
          <cell r="V3714">
            <v>0</v>
          </cell>
        </row>
        <row r="3715">
          <cell r="P3715">
            <v>319</v>
          </cell>
          <cell r="U3715">
            <v>0</v>
          </cell>
          <cell r="V3715">
            <v>0</v>
          </cell>
        </row>
        <row r="3716">
          <cell r="U3716">
            <v>0</v>
          </cell>
          <cell r="V3716">
            <v>0</v>
          </cell>
        </row>
        <row r="3717">
          <cell r="P3717">
            <v>320</v>
          </cell>
          <cell r="U3717">
            <v>13.32</v>
          </cell>
          <cell r="V3717">
            <v>13.8</v>
          </cell>
        </row>
        <row r="3718">
          <cell r="U3718">
            <v>0</v>
          </cell>
          <cell r="V3718">
            <v>0</v>
          </cell>
        </row>
        <row r="3719">
          <cell r="P3719">
            <v>320</v>
          </cell>
          <cell r="U3719">
            <v>0</v>
          </cell>
          <cell r="V3719">
            <v>0</v>
          </cell>
        </row>
        <row r="3720">
          <cell r="P3720">
            <v>320</v>
          </cell>
          <cell r="U3720">
            <v>0</v>
          </cell>
          <cell r="V3720">
            <v>0</v>
          </cell>
        </row>
        <row r="3721">
          <cell r="P3721">
            <v>320</v>
          </cell>
          <cell r="U3721">
            <v>0</v>
          </cell>
          <cell r="V3721">
            <v>0</v>
          </cell>
        </row>
        <row r="3722">
          <cell r="P3722">
            <v>320</v>
          </cell>
          <cell r="U3722">
            <v>0</v>
          </cell>
          <cell r="V3722">
            <v>0</v>
          </cell>
        </row>
        <row r="3723">
          <cell r="P3723">
            <v>320</v>
          </cell>
          <cell r="U3723">
            <v>0</v>
          </cell>
          <cell r="V3723">
            <v>0</v>
          </cell>
        </row>
        <row r="3724">
          <cell r="P3724">
            <v>320</v>
          </cell>
          <cell r="U3724">
            <v>0</v>
          </cell>
          <cell r="V3724">
            <v>0.05</v>
          </cell>
        </row>
        <row r="3725">
          <cell r="P3725">
            <v>320</v>
          </cell>
          <cell r="U3725">
            <v>0</v>
          </cell>
          <cell r="V3725">
            <v>0</v>
          </cell>
        </row>
        <row r="3726">
          <cell r="P3726">
            <v>320</v>
          </cell>
          <cell r="U3726">
            <v>0</v>
          </cell>
          <cell r="V3726">
            <v>0</v>
          </cell>
        </row>
        <row r="3727">
          <cell r="P3727">
            <v>320</v>
          </cell>
          <cell r="U3727">
            <v>13.32</v>
          </cell>
          <cell r="V3727">
            <v>13.75</v>
          </cell>
        </row>
        <row r="3728">
          <cell r="U3728">
            <v>0</v>
          </cell>
          <cell r="V3728">
            <v>0</v>
          </cell>
        </row>
        <row r="3729">
          <cell r="P3729">
            <v>574</v>
          </cell>
          <cell r="U3729">
            <v>3.34</v>
          </cell>
          <cell r="V3729">
            <v>2.0099999999999998</v>
          </cell>
        </row>
        <row r="3730">
          <cell r="U3730">
            <v>0</v>
          </cell>
          <cell r="V3730">
            <v>0</v>
          </cell>
        </row>
        <row r="3731">
          <cell r="P3731">
            <v>575</v>
          </cell>
          <cell r="U3731">
            <v>0</v>
          </cell>
          <cell r="V3731">
            <v>0</v>
          </cell>
        </row>
        <row r="3732">
          <cell r="U3732">
            <v>0</v>
          </cell>
          <cell r="V3732">
            <v>0</v>
          </cell>
        </row>
        <row r="3733">
          <cell r="P3733">
            <v>575</v>
          </cell>
          <cell r="U3733">
            <v>0</v>
          </cell>
          <cell r="V3733">
            <v>0</v>
          </cell>
        </row>
        <row r="3734">
          <cell r="U3734">
            <v>0</v>
          </cell>
          <cell r="V3734">
            <v>0</v>
          </cell>
        </row>
        <row r="3735">
          <cell r="P3735">
            <v>576</v>
          </cell>
          <cell r="U3735">
            <v>3.34</v>
          </cell>
          <cell r="V3735">
            <v>2.0099999999999998</v>
          </cell>
        </row>
        <row r="3736">
          <cell r="U3736">
            <v>0</v>
          </cell>
          <cell r="V3736">
            <v>0</v>
          </cell>
        </row>
        <row r="3737">
          <cell r="P3737">
            <v>576</v>
          </cell>
          <cell r="U3737">
            <v>0</v>
          </cell>
          <cell r="V3737">
            <v>0</v>
          </cell>
        </row>
        <row r="3738">
          <cell r="P3738">
            <v>576</v>
          </cell>
          <cell r="U3738">
            <v>0</v>
          </cell>
          <cell r="V3738">
            <v>0</v>
          </cell>
        </row>
        <row r="3739">
          <cell r="P3739">
            <v>576</v>
          </cell>
          <cell r="U3739">
            <v>0.09</v>
          </cell>
          <cell r="V3739">
            <v>0.09</v>
          </cell>
        </row>
        <row r="3740">
          <cell r="P3740">
            <v>576</v>
          </cell>
          <cell r="U3740">
            <v>0.93</v>
          </cell>
          <cell r="V3740">
            <v>0.12</v>
          </cell>
        </row>
        <row r="3741">
          <cell r="P3741">
            <v>576</v>
          </cell>
          <cell r="U3741">
            <v>0.02</v>
          </cell>
          <cell r="V3741">
            <v>0</v>
          </cell>
        </row>
        <row r="3742">
          <cell r="P3742">
            <v>576</v>
          </cell>
          <cell r="U3742">
            <v>0</v>
          </cell>
          <cell r="V3742">
            <v>0</v>
          </cell>
        </row>
        <row r="3743">
          <cell r="P3743">
            <v>576</v>
          </cell>
          <cell r="U3743">
            <v>2.2999999999999998</v>
          </cell>
          <cell r="V3743">
            <v>1.8</v>
          </cell>
        </row>
        <row r="3744">
          <cell r="P3744">
            <v>576</v>
          </cell>
          <cell r="U3744">
            <v>0</v>
          </cell>
          <cell r="V3744">
            <v>0</v>
          </cell>
        </row>
        <row r="3745">
          <cell r="P3745">
            <v>576</v>
          </cell>
          <cell r="U3745">
            <v>0</v>
          </cell>
          <cell r="V3745">
            <v>0</v>
          </cell>
        </row>
        <row r="3746">
          <cell r="P3746">
            <v>576</v>
          </cell>
          <cell r="U3746">
            <v>0</v>
          </cell>
          <cell r="V3746">
            <v>0</v>
          </cell>
        </row>
        <row r="3747">
          <cell r="P3747">
            <v>576</v>
          </cell>
          <cell r="U3747">
            <v>0</v>
          </cell>
          <cell r="V3747">
            <v>0</v>
          </cell>
        </row>
        <row r="3748">
          <cell r="P3748">
            <v>576</v>
          </cell>
          <cell r="U3748">
            <v>0</v>
          </cell>
          <cell r="V3748">
            <v>0</v>
          </cell>
        </row>
        <row r="3749">
          <cell r="P3749">
            <v>576</v>
          </cell>
          <cell r="U3749">
            <v>0</v>
          </cell>
          <cell r="V3749">
            <v>0</v>
          </cell>
        </row>
        <row r="3750">
          <cell r="P3750">
            <v>576</v>
          </cell>
          <cell r="U3750">
            <v>0</v>
          </cell>
          <cell r="V3750">
            <v>0</v>
          </cell>
        </row>
        <row r="3751">
          <cell r="P3751">
            <v>576</v>
          </cell>
          <cell r="U3751">
            <v>0</v>
          </cell>
          <cell r="V3751">
            <v>0</v>
          </cell>
        </row>
        <row r="3752">
          <cell r="U3752">
            <v>0</v>
          </cell>
          <cell r="V3752">
            <v>0</v>
          </cell>
        </row>
        <row r="3753">
          <cell r="P3753">
            <v>322</v>
          </cell>
          <cell r="U3753">
            <v>0.16</v>
          </cell>
          <cell r="V3753">
            <v>0.09</v>
          </cell>
        </row>
        <row r="3754">
          <cell r="U3754">
            <v>0</v>
          </cell>
          <cell r="V3754">
            <v>0</v>
          </cell>
        </row>
        <row r="3755">
          <cell r="P3755">
            <v>322</v>
          </cell>
          <cell r="U3755">
            <v>0</v>
          </cell>
          <cell r="V3755">
            <v>0</v>
          </cell>
        </row>
        <row r="3756">
          <cell r="P3756">
            <v>322</v>
          </cell>
          <cell r="U3756">
            <v>0.08</v>
          </cell>
          <cell r="V3756">
            <v>0.05</v>
          </cell>
        </row>
        <row r="3757">
          <cell r="P3757">
            <v>322</v>
          </cell>
          <cell r="U3757">
            <v>0</v>
          </cell>
          <cell r="V3757">
            <v>0</v>
          </cell>
        </row>
        <row r="3758">
          <cell r="P3758">
            <v>322</v>
          </cell>
          <cell r="U3758">
            <v>0.03</v>
          </cell>
          <cell r="V3758">
            <v>0.01</v>
          </cell>
        </row>
        <row r="3759">
          <cell r="P3759">
            <v>322</v>
          </cell>
          <cell r="U3759">
            <v>0</v>
          </cell>
          <cell r="V3759">
            <v>0</v>
          </cell>
        </row>
        <row r="3760">
          <cell r="P3760">
            <v>322</v>
          </cell>
          <cell r="U3760">
            <v>0</v>
          </cell>
          <cell r="V3760">
            <v>0</v>
          </cell>
        </row>
        <row r="3761">
          <cell r="P3761">
            <v>322</v>
          </cell>
          <cell r="U3761">
            <v>0.01</v>
          </cell>
          <cell r="V3761">
            <v>0</v>
          </cell>
        </row>
        <row r="3762">
          <cell r="P3762">
            <v>322</v>
          </cell>
          <cell r="U3762">
            <v>0.01</v>
          </cell>
          <cell r="V3762">
            <v>0</v>
          </cell>
        </row>
        <row r="3763">
          <cell r="P3763">
            <v>322</v>
          </cell>
          <cell r="U3763">
            <v>0.03</v>
          </cell>
          <cell r="V3763">
            <v>0.02</v>
          </cell>
        </row>
        <row r="3764">
          <cell r="U3764">
            <v>0</v>
          </cell>
          <cell r="V3764">
            <v>0</v>
          </cell>
        </row>
        <row r="3765">
          <cell r="P3765">
            <v>309</v>
          </cell>
          <cell r="U3765">
            <v>0.26</v>
          </cell>
          <cell r="V3765">
            <v>0.32</v>
          </cell>
        </row>
        <row r="3766">
          <cell r="U3766">
            <v>0</v>
          </cell>
          <cell r="V3766">
            <v>0</v>
          </cell>
        </row>
        <row r="3767">
          <cell r="P3767">
            <v>309</v>
          </cell>
          <cell r="U3767">
            <v>0</v>
          </cell>
          <cell r="V3767">
            <v>0.01</v>
          </cell>
        </row>
        <row r="3768">
          <cell r="P3768">
            <v>309</v>
          </cell>
          <cell r="U3768">
            <v>0.22</v>
          </cell>
          <cell r="V3768">
            <v>0.32</v>
          </cell>
        </row>
        <row r="3769">
          <cell r="P3769">
            <v>309</v>
          </cell>
          <cell r="U3769">
            <v>0</v>
          </cell>
          <cell r="V3769">
            <v>0</v>
          </cell>
        </row>
        <row r="3770">
          <cell r="P3770">
            <v>309</v>
          </cell>
          <cell r="U3770">
            <v>0</v>
          </cell>
          <cell r="V3770">
            <v>0</v>
          </cell>
        </row>
        <row r="3771">
          <cell r="P3771">
            <v>309</v>
          </cell>
          <cell r="U3771">
            <v>0</v>
          </cell>
          <cell r="V3771">
            <v>0</v>
          </cell>
        </row>
        <row r="3772">
          <cell r="P3772">
            <v>309</v>
          </cell>
          <cell r="U3772">
            <v>0</v>
          </cell>
          <cell r="V3772">
            <v>0</v>
          </cell>
        </row>
        <row r="3773">
          <cell r="P3773">
            <v>309</v>
          </cell>
          <cell r="U3773">
            <v>0.04</v>
          </cell>
          <cell r="V3773">
            <v>0</v>
          </cell>
        </row>
        <row r="3774">
          <cell r="U3774">
            <v>0</v>
          </cell>
          <cell r="V3774">
            <v>0</v>
          </cell>
        </row>
        <row r="3775">
          <cell r="P3775">
            <v>312</v>
          </cell>
          <cell r="U3775">
            <v>0</v>
          </cell>
          <cell r="V3775">
            <v>0</v>
          </cell>
        </row>
        <row r="3776">
          <cell r="U3776">
            <v>0</v>
          </cell>
          <cell r="V3776">
            <v>0</v>
          </cell>
        </row>
        <row r="3777">
          <cell r="P3777">
            <v>312</v>
          </cell>
          <cell r="U3777">
            <v>0</v>
          </cell>
          <cell r="V3777">
            <v>0</v>
          </cell>
        </row>
        <row r="3778">
          <cell r="U3778">
            <v>0</v>
          </cell>
          <cell r="V3778">
            <v>0</v>
          </cell>
        </row>
        <row r="3779">
          <cell r="P3779">
            <v>313</v>
          </cell>
          <cell r="U3779">
            <v>0.11</v>
          </cell>
          <cell r="V3779">
            <v>0.08</v>
          </cell>
        </row>
        <row r="3780">
          <cell r="U3780">
            <v>0</v>
          </cell>
          <cell r="V3780">
            <v>0</v>
          </cell>
        </row>
        <row r="3781">
          <cell r="P3781">
            <v>313</v>
          </cell>
          <cell r="U3781">
            <v>0.11</v>
          </cell>
          <cell r="V3781">
            <v>0.08</v>
          </cell>
        </row>
        <row r="3782">
          <cell r="P3782">
            <v>313</v>
          </cell>
          <cell r="U3782">
            <v>0</v>
          </cell>
          <cell r="V3782">
            <v>0</v>
          </cell>
        </row>
        <row r="3783">
          <cell r="P3783">
            <v>313</v>
          </cell>
          <cell r="U3783">
            <v>0</v>
          </cell>
          <cell r="V3783">
            <v>0</v>
          </cell>
        </row>
        <row r="3784">
          <cell r="P3784">
            <v>313</v>
          </cell>
          <cell r="U3784">
            <v>0</v>
          </cell>
          <cell r="V3784">
            <v>0</v>
          </cell>
        </row>
        <row r="3785">
          <cell r="P3785">
            <v>313</v>
          </cell>
          <cell r="U3785">
            <v>0</v>
          </cell>
          <cell r="V3785">
            <v>0</v>
          </cell>
        </row>
        <row r="3786">
          <cell r="U3786">
            <v>0</v>
          </cell>
          <cell r="V3786">
            <v>0</v>
          </cell>
        </row>
        <row r="3787">
          <cell r="P3787">
            <v>315</v>
          </cell>
          <cell r="U3787">
            <v>0</v>
          </cell>
          <cell r="V3787">
            <v>0</v>
          </cell>
        </row>
        <row r="3788">
          <cell r="U3788">
            <v>0</v>
          </cell>
          <cell r="V3788">
            <v>0</v>
          </cell>
        </row>
        <row r="3789">
          <cell r="P3789">
            <v>315</v>
          </cell>
          <cell r="U3789">
            <v>0</v>
          </cell>
          <cell r="V3789">
            <v>0</v>
          </cell>
        </row>
        <row r="3790">
          <cell r="P3790">
            <v>315</v>
          </cell>
          <cell r="U3790">
            <v>0</v>
          </cell>
          <cell r="V3790">
            <v>0</v>
          </cell>
        </row>
        <row r="3791">
          <cell r="P3791">
            <v>315</v>
          </cell>
          <cell r="U3791">
            <v>0</v>
          </cell>
          <cell r="V3791">
            <v>0</v>
          </cell>
        </row>
        <row r="3792">
          <cell r="P3792">
            <v>315</v>
          </cell>
          <cell r="U3792">
            <v>0</v>
          </cell>
          <cell r="V3792">
            <v>0</v>
          </cell>
        </row>
        <row r="3793">
          <cell r="P3793">
            <v>315</v>
          </cell>
          <cell r="U3793">
            <v>0</v>
          </cell>
          <cell r="V3793">
            <v>0</v>
          </cell>
        </row>
        <row r="3794">
          <cell r="P3794">
            <v>315</v>
          </cell>
          <cell r="U3794">
            <v>0</v>
          </cell>
          <cell r="V3794">
            <v>0</v>
          </cell>
        </row>
        <row r="3795">
          <cell r="U3795">
            <v>0</v>
          </cell>
          <cell r="V3795">
            <v>0</v>
          </cell>
        </row>
        <row r="3796">
          <cell r="P3796">
            <v>317</v>
          </cell>
          <cell r="U3796">
            <v>0</v>
          </cell>
          <cell r="V3796">
            <v>0</v>
          </cell>
        </row>
        <row r="3797">
          <cell r="U3797">
            <v>0</v>
          </cell>
          <cell r="V3797">
            <v>0</v>
          </cell>
        </row>
        <row r="3798">
          <cell r="P3798">
            <v>317</v>
          </cell>
          <cell r="U3798">
            <v>0</v>
          </cell>
          <cell r="V3798">
            <v>0</v>
          </cell>
        </row>
        <row r="3799">
          <cell r="P3799">
            <v>317</v>
          </cell>
          <cell r="U3799">
            <v>0</v>
          </cell>
          <cell r="V3799">
            <v>0</v>
          </cell>
        </row>
        <row r="3800">
          <cell r="P3800">
            <v>317</v>
          </cell>
          <cell r="U3800">
            <v>0</v>
          </cell>
          <cell r="V3800">
            <v>0</v>
          </cell>
        </row>
        <row r="3801">
          <cell r="P3801">
            <v>317</v>
          </cell>
          <cell r="U3801">
            <v>0</v>
          </cell>
          <cell r="V3801">
            <v>0</v>
          </cell>
        </row>
        <row r="3802">
          <cell r="P3802">
            <v>317</v>
          </cell>
          <cell r="U3802">
            <v>0</v>
          </cell>
          <cell r="V3802">
            <v>0</v>
          </cell>
        </row>
        <row r="3803">
          <cell r="U3803">
            <v>0</v>
          </cell>
          <cell r="V3803">
            <v>0</v>
          </cell>
        </row>
        <row r="3804">
          <cell r="P3804">
            <v>318</v>
          </cell>
          <cell r="U3804">
            <v>0</v>
          </cell>
          <cell r="V3804">
            <v>0</v>
          </cell>
        </row>
        <row r="3805">
          <cell r="U3805">
            <v>0</v>
          </cell>
          <cell r="V3805">
            <v>0</v>
          </cell>
        </row>
        <row r="3806">
          <cell r="P3806">
            <v>318</v>
          </cell>
          <cell r="U3806">
            <v>0</v>
          </cell>
          <cell r="V3806">
            <v>0</v>
          </cell>
        </row>
        <row r="3807">
          <cell r="U3807">
            <v>0</v>
          </cell>
          <cell r="V3807">
            <v>0</v>
          </cell>
        </row>
        <row r="3808">
          <cell r="P3808">
            <v>296</v>
          </cell>
          <cell r="U3808">
            <v>0</v>
          </cell>
          <cell r="V3808">
            <v>0.01</v>
          </cell>
        </row>
        <row r="3809">
          <cell r="U3809">
            <v>0</v>
          </cell>
          <cell r="V3809">
            <v>0</v>
          </cell>
        </row>
        <row r="3810">
          <cell r="P3810">
            <v>296</v>
          </cell>
          <cell r="U3810">
            <v>0</v>
          </cell>
          <cell r="V3810">
            <v>0.01</v>
          </cell>
        </row>
        <row r="3811">
          <cell r="U3811">
            <v>0</v>
          </cell>
          <cell r="V3811">
            <v>0</v>
          </cell>
        </row>
        <row r="3812">
          <cell r="P3812">
            <v>301</v>
          </cell>
          <cell r="U3812">
            <v>0.05</v>
          </cell>
          <cell r="V3812">
            <v>0.08</v>
          </cell>
        </row>
        <row r="3813">
          <cell r="U3813">
            <v>0</v>
          </cell>
          <cell r="V3813">
            <v>0</v>
          </cell>
        </row>
        <row r="3814">
          <cell r="P3814">
            <v>301</v>
          </cell>
          <cell r="U3814">
            <v>0</v>
          </cell>
          <cell r="V3814">
            <v>0</v>
          </cell>
        </row>
        <row r="3815">
          <cell r="P3815">
            <v>301</v>
          </cell>
          <cell r="U3815">
            <v>0.02</v>
          </cell>
          <cell r="V3815">
            <v>0.03</v>
          </cell>
        </row>
        <row r="3816">
          <cell r="P3816">
            <v>301</v>
          </cell>
          <cell r="U3816">
            <v>0.03</v>
          </cell>
          <cell r="V3816">
            <v>0.05</v>
          </cell>
        </row>
        <row r="3817">
          <cell r="U3817">
            <v>0</v>
          </cell>
          <cell r="V3817">
            <v>0</v>
          </cell>
        </row>
        <row r="3818">
          <cell r="P3818">
            <v>308</v>
          </cell>
          <cell r="U3818">
            <v>0.22</v>
          </cell>
          <cell r="V3818">
            <v>0.25</v>
          </cell>
        </row>
        <row r="3819">
          <cell r="U3819">
            <v>0</v>
          </cell>
          <cell r="V3819">
            <v>0</v>
          </cell>
        </row>
        <row r="3820">
          <cell r="P3820">
            <v>308</v>
          </cell>
          <cell r="U3820">
            <v>0</v>
          </cell>
          <cell r="V3820">
            <v>0</v>
          </cell>
        </row>
        <row r="3821">
          <cell r="P3821">
            <v>308</v>
          </cell>
          <cell r="U3821">
            <v>0</v>
          </cell>
          <cell r="V3821">
            <v>0</v>
          </cell>
        </row>
        <row r="3822">
          <cell r="P3822">
            <v>308</v>
          </cell>
          <cell r="U3822">
            <v>0.01</v>
          </cell>
          <cell r="V3822">
            <v>0.01</v>
          </cell>
        </row>
        <row r="3823">
          <cell r="P3823">
            <v>308</v>
          </cell>
          <cell r="U3823">
            <v>0</v>
          </cell>
          <cell r="V3823">
            <v>0</v>
          </cell>
        </row>
        <row r="3824">
          <cell r="P3824">
            <v>308</v>
          </cell>
          <cell r="U3824">
            <v>0</v>
          </cell>
          <cell r="V3824">
            <v>0</v>
          </cell>
        </row>
        <row r="3825">
          <cell r="P3825">
            <v>308</v>
          </cell>
          <cell r="U3825">
            <v>0</v>
          </cell>
          <cell r="V3825">
            <v>0</v>
          </cell>
        </row>
        <row r="3826">
          <cell r="P3826">
            <v>308</v>
          </cell>
          <cell r="U3826">
            <v>0</v>
          </cell>
          <cell r="V3826">
            <v>0</v>
          </cell>
        </row>
        <row r="3827">
          <cell r="P3827">
            <v>308</v>
          </cell>
          <cell r="U3827">
            <v>0.15</v>
          </cell>
          <cell r="V3827">
            <v>0.23</v>
          </cell>
        </row>
        <row r="3828">
          <cell r="P3828">
            <v>308</v>
          </cell>
          <cell r="U3828">
            <v>0</v>
          </cell>
          <cell r="V3828">
            <v>0</v>
          </cell>
        </row>
        <row r="3829">
          <cell r="P3829">
            <v>308</v>
          </cell>
          <cell r="U3829">
            <v>0</v>
          </cell>
          <cell r="V3829">
            <v>0</v>
          </cell>
        </row>
        <row r="3830">
          <cell r="P3830">
            <v>308</v>
          </cell>
          <cell r="U3830">
            <v>0</v>
          </cell>
          <cell r="V3830">
            <v>0</v>
          </cell>
        </row>
        <row r="3831">
          <cell r="P3831">
            <v>308</v>
          </cell>
          <cell r="U3831">
            <v>0</v>
          </cell>
          <cell r="V3831">
            <v>0</v>
          </cell>
        </row>
        <row r="3832">
          <cell r="P3832">
            <v>308</v>
          </cell>
          <cell r="U3832">
            <v>0</v>
          </cell>
          <cell r="V3832">
            <v>0</v>
          </cell>
        </row>
        <row r="3833">
          <cell r="P3833">
            <v>308</v>
          </cell>
          <cell r="U3833">
            <v>0</v>
          </cell>
          <cell r="V3833">
            <v>0</v>
          </cell>
        </row>
        <row r="3834">
          <cell r="P3834">
            <v>308</v>
          </cell>
          <cell r="U3834">
            <v>0.06</v>
          </cell>
          <cell r="V3834">
            <v>0</v>
          </cell>
        </row>
        <row r="3835">
          <cell r="P3835">
            <v>308</v>
          </cell>
          <cell r="U3835">
            <v>0</v>
          </cell>
          <cell r="V3835">
            <v>0</v>
          </cell>
        </row>
        <row r="3836">
          <cell r="P3836">
            <v>308</v>
          </cell>
          <cell r="U3836">
            <v>0</v>
          </cell>
          <cell r="V3836">
            <v>0</v>
          </cell>
        </row>
        <row r="3837">
          <cell r="P3837">
            <v>308</v>
          </cell>
          <cell r="U3837">
            <v>0</v>
          </cell>
          <cell r="V3837">
            <v>0</v>
          </cell>
        </row>
        <row r="3838">
          <cell r="P3838">
            <v>308</v>
          </cell>
          <cell r="U3838">
            <v>0</v>
          </cell>
          <cell r="V3838">
            <v>0</v>
          </cell>
        </row>
        <row r="3839">
          <cell r="P3839">
            <v>308</v>
          </cell>
          <cell r="U3839">
            <v>0</v>
          </cell>
          <cell r="V3839">
            <v>0</v>
          </cell>
        </row>
        <row r="3840">
          <cell r="P3840">
            <v>308</v>
          </cell>
          <cell r="U3840">
            <v>0</v>
          </cell>
          <cell r="V3840">
            <v>0</v>
          </cell>
        </row>
        <row r="3841">
          <cell r="P3841">
            <v>308</v>
          </cell>
          <cell r="U3841">
            <v>0</v>
          </cell>
          <cell r="V3841">
            <v>0</v>
          </cell>
        </row>
        <row r="3842">
          <cell r="P3842">
            <v>308</v>
          </cell>
          <cell r="U3842">
            <v>0</v>
          </cell>
          <cell r="V3842">
            <v>0</v>
          </cell>
        </row>
        <row r="3843">
          <cell r="P3843">
            <v>308</v>
          </cell>
          <cell r="U3843">
            <v>0</v>
          </cell>
          <cell r="V3843">
            <v>0</v>
          </cell>
        </row>
        <row r="3844">
          <cell r="P3844">
            <v>308</v>
          </cell>
          <cell r="U3844">
            <v>0</v>
          </cell>
          <cell r="V3844">
            <v>0.01</v>
          </cell>
        </row>
        <row r="3845">
          <cell r="P3845">
            <v>308</v>
          </cell>
          <cell r="U3845">
            <v>0</v>
          </cell>
          <cell r="V3845">
            <v>0</v>
          </cell>
        </row>
        <row r="3846">
          <cell r="P3846">
            <v>308</v>
          </cell>
          <cell r="U3846">
            <v>0</v>
          </cell>
          <cell r="V3846">
            <v>0</v>
          </cell>
        </row>
        <row r="3847">
          <cell r="P3847">
            <v>308</v>
          </cell>
          <cell r="U3847">
            <v>0</v>
          </cell>
          <cell r="V3847">
            <v>0</v>
          </cell>
        </row>
        <row r="3848">
          <cell r="P3848">
            <v>308</v>
          </cell>
          <cell r="U3848">
            <v>0</v>
          </cell>
          <cell r="V3848">
            <v>0</v>
          </cell>
        </row>
        <row r="3849">
          <cell r="U3849">
            <v>0</v>
          </cell>
          <cell r="V3849">
            <v>0</v>
          </cell>
        </row>
        <row r="3850">
          <cell r="P3850">
            <v>544</v>
          </cell>
          <cell r="U3850">
            <v>0.81</v>
          </cell>
          <cell r="V3850">
            <v>2.38</v>
          </cell>
        </row>
        <row r="3851">
          <cell r="U3851">
            <v>0</v>
          </cell>
          <cell r="V3851">
            <v>0</v>
          </cell>
        </row>
        <row r="3852">
          <cell r="P3852">
            <v>544</v>
          </cell>
          <cell r="U3852">
            <v>0</v>
          </cell>
          <cell r="V3852">
            <v>0</v>
          </cell>
        </row>
        <row r="3853">
          <cell r="P3853">
            <v>544</v>
          </cell>
          <cell r="U3853">
            <v>0.81</v>
          </cell>
          <cell r="V3853">
            <v>2.38</v>
          </cell>
        </row>
        <row r="3854">
          <cell r="P3854">
            <v>544</v>
          </cell>
          <cell r="U3854">
            <v>0</v>
          </cell>
          <cell r="V3854">
            <v>0</v>
          </cell>
        </row>
        <row r="3855">
          <cell r="U3855">
            <v>0</v>
          </cell>
          <cell r="V3855">
            <v>0</v>
          </cell>
        </row>
        <row r="3856">
          <cell r="P3856">
            <v>229</v>
          </cell>
          <cell r="U3856">
            <v>0</v>
          </cell>
          <cell r="V3856">
            <v>0</v>
          </cell>
        </row>
        <row r="3857">
          <cell r="U3857">
            <v>0</v>
          </cell>
          <cell r="V3857">
            <v>0</v>
          </cell>
        </row>
        <row r="3858">
          <cell r="P3858">
            <v>229</v>
          </cell>
          <cell r="U3858">
            <v>0</v>
          </cell>
          <cell r="V3858">
            <v>0</v>
          </cell>
        </row>
        <row r="3859">
          <cell r="P3859">
            <v>229</v>
          </cell>
          <cell r="U3859">
            <v>0</v>
          </cell>
          <cell r="V3859">
            <v>0</v>
          </cell>
        </row>
        <row r="3860">
          <cell r="P3860">
            <v>229</v>
          </cell>
          <cell r="U3860">
            <v>0</v>
          </cell>
          <cell r="V3860">
            <v>0</v>
          </cell>
        </row>
        <row r="3861">
          <cell r="P3861">
            <v>229</v>
          </cell>
          <cell r="U3861">
            <v>0</v>
          </cell>
          <cell r="V3861">
            <v>0</v>
          </cell>
        </row>
        <row r="3862">
          <cell r="P3862">
            <v>229</v>
          </cell>
          <cell r="U3862">
            <v>0</v>
          </cell>
          <cell r="V3862">
            <v>0</v>
          </cell>
        </row>
        <row r="3863">
          <cell r="U3863">
            <v>0</v>
          </cell>
          <cell r="V3863">
            <v>0</v>
          </cell>
        </row>
        <row r="3864">
          <cell r="P3864">
            <v>376</v>
          </cell>
          <cell r="U3864">
            <v>0</v>
          </cell>
          <cell r="V3864">
            <v>0</v>
          </cell>
        </row>
        <row r="3865">
          <cell r="U3865">
            <v>0</v>
          </cell>
          <cell r="V3865">
            <v>0</v>
          </cell>
        </row>
        <row r="3866">
          <cell r="P3866">
            <v>376</v>
          </cell>
          <cell r="U3866">
            <v>0</v>
          </cell>
          <cell r="V3866">
            <v>0</v>
          </cell>
        </row>
        <row r="3867">
          <cell r="P3867">
            <v>376</v>
          </cell>
          <cell r="U3867">
            <v>0</v>
          </cell>
          <cell r="V3867">
            <v>0</v>
          </cell>
        </row>
        <row r="3868">
          <cell r="P3868">
            <v>376</v>
          </cell>
          <cell r="U3868">
            <v>0</v>
          </cell>
          <cell r="V3868">
            <v>0</v>
          </cell>
        </row>
        <row r="3869">
          <cell r="P3869">
            <v>376</v>
          </cell>
          <cell r="U3869">
            <v>0</v>
          </cell>
          <cell r="V3869">
            <v>0</v>
          </cell>
        </row>
        <row r="3870">
          <cell r="P3870">
            <v>376</v>
          </cell>
          <cell r="U3870">
            <v>0</v>
          </cell>
          <cell r="V3870">
            <v>0</v>
          </cell>
        </row>
        <row r="3871">
          <cell r="P3871">
            <v>376</v>
          </cell>
          <cell r="U3871">
            <v>0</v>
          </cell>
          <cell r="V3871">
            <v>0</v>
          </cell>
        </row>
        <row r="3872">
          <cell r="P3872">
            <v>376</v>
          </cell>
          <cell r="U3872">
            <v>0</v>
          </cell>
          <cell r="V3872">
            <v>0</v>
          </cell>
        </row>
        <row r="3873">
          <cell r="P3873">
            <v>376</v>
          </cell>
          <cell r="U3873">
            <v>0</v>
          </cell>
          <cell r="V3873">
            <v>0</v>
          </cell>
        </row>
        <row r="3874">
          <cell r="P3874">
            <v>376</v>
          </cell>
          <cell r="U3874">
            <v>0</v>
          </cell>
          <cell r="V3874">
            <v>0</v>
          </cell>
        </row>
        <row r="3875">
          <cell r="P3875">
            <v>376</v>
          </cell>
          <cell r="U3875">
            <v>0</v>
          </cell>
          <cell r="V3875">
            <v>0</v>
          </cell>
        </row>
        <row r="3876">
          <cell r="P3876">
            <v>376</v>
          </cell>
          <cell r="U3876">
            <v>0</v>
          </cell>
          <cell r="V3876">
            <v>0</v>
          </cell>
        </row>
        <row r="3877">
          <cell r="P3877">
            <v>376</v>
          </cell>
          <cell r="U3877">
            <v>0</v>
          </cell>
          <cell r="V3877">
            <v>0</v>
          </cell>
        </row>
        <row r="3878">
          <cell r="P3878">
            <v>376</v>
          </cell>
          <cell r="U3878">
            <v>0</v>
          </cell>
          <cell r="V3878">
            <v>0</v>
          </cell>
        </row>
        <row r="3879">
          <cell r="P3879">
            <v>376</v>
          </cell>
          <cell r="U3879">
            <v>0</v>
          </cell>
          <cell r="V3879">
            <v>0</v>
          </cell>
        </row>
        <row r="3880">
          <cell r="P3880">
            <v>376</v>
          </cell>
          <cell r="U3880">
            <v>0</v>
          </cell>
          <cell r="V3880">
            <v>0</v>
          </cell>
        </row>
        <row r="3881">
          <cell r="P3881">
            <v>376</v>
          </cell>
          <cell r="U3881">
            <v>0</v>
          </cell>
          <cell r="V3881">
            <v>0</v>
          </cell>
        </row>
        <row r="3882">
          <cell r="P3882">
            <v>376</v>
          </cell>
          <cell r="U3882">
            <v>0</v>
          </cell>
          <cell r="V3882">
            <v>0</v>
          </cell>
        </row>
        <row r="3883">
          <cell r="P3883">
            <v>376</v>
          </cell>
          <cell r="U3883">
            <v>0</v>
          </cell>
          <cell r="V3883">
            <v>0</v>
          </cell>
        </row>
        <row r="3884">
          <cell r="P3884">
            <v>376</v>
          </cell>
          <cell r="U3884">
            <v>0</v>
          </cell>
          <cell r="V3884">
            <v>0</v>
          </cell>
        </row>
        <row r="3885">
          <cell r="P3885">
            <v>376</v>
          </cell>
          <cell r="U3885">
            <v>0</v>
          </cell>
          <cell r="V3885">
            <v>0</v>
          </cell>
        </row>
        <row r="3886">
          <cell r="P3886">
            <v>376</v>
          </cell>
          <cell r="U3886">
            <v>0</v>
          </cell>
          <cell r="V3886">
            <v>0</v>
          </cell>
        </row>
        <row r="3887">
          <cell r="P3887">
            <v>376</v>
          </cell>
          <cell r="U3887">
            <v>0</v>
          </cell>
          <cell r="V3887">
            <v>0</v>
          </cell>
        </row>
        <row r="3888">
          <cell r="P3888">
            <v>376</v>
          </cell>
          <cell r="U3888">
            <v>0</v>
          </cell>
          <cell r="V3888">
            <v>0</v>
          </cell>
        </row>
        <row r="3889">
          <cell r="P3889">
            <v>376</v>
          </cell>
          <cell r="U3889">
            <v>0</v>
          </cell>
          <cell r="V3889">
            <v>0</v>
          </cell>
        </row>
        <row r="3890">
          <cell r="P3890">
            <v>376</v>
          </cell>
          <cell r="U3890">
            <v>0</v>
          </cell>
          <cell r="V3890">
            <v>0</v>
          </cell>
        </row>
        <row r="3891">
          <cell r="P3891">
            <v>376</v>
          </cell>
          <cell r="U3891">
            <v>0</v>
          </cell>
          <cell r="V3891">
            <v>0</v>
          </cell>
        </row>
        <row r="3892">
          <cell r="P3892">
            <v>376</v>
          </cell>
          <cell r="U3892">
            <v>0</v>
          </cell>
          <cell r="V3892">
            <v>0</v>
          </cell>
        </row>
        <row r="3893">
          <cell r="P3893">
            <v>376</v>
          </cell>
          <cell r="U3893">
            <v>0</v>
          </cell>
          <cell r="V3893">
            <v>0</v>
          </cell>
        </row>
        <row r="3894">
          <cell r="P3894">
            <v>376</v>
          </cell>
          <cell r="U3894">
            <v>0</v>
          </cell>
          <cell r="V3894">
            <v>0</v>
          </cell>
        </row>
        <row r="3895">
          <cell r="P3895">
            <v>376</v>
          </cell>
          <cell r="U3895">
            <v>0</v>
          </cell>
          <cell r="V3895">
            <v>0</v>
          </cell>
        </row>
        <row r="3896">
          <cell r="P3896">
            <v>376</v>
          </cell>
          <cell r="U3896">
            <v>0</v>
          </cell>
          <cell r="V3896">
            <v>0</v>
          </cell>
        </row>
        <row r="3897">
          <cell r="P3897">
            <v>376</v>
          </cell>
          <cell r="U3897">
            <v>0</v>
          </cell>
          <cell r="V3897">
            <v>0</v>
          </cell>
        </row>
        <row r="3898">
          <cell r="P3898">
            <v>376</v>
          </cell>
          <cell r="U3898">
            <v>0</v>
          </cell>
          <cell r="V3898">
            <v>0</v>
          </cell>
        </row>
        <row r="3899">
          <cell r="P3899">
            <v>376</v>
          </cell>
          <cell r="U3899">
            <v>0</v>
          </cell>
          <cell r="V3899">
            <v>0</v>
          </cell>
        </row>
        <row r="3900">
          <cell r="P3900">
            <v>376</v>
          </cell>
          <cell r="U3900">
            <v>0</v>
          </cell>
          <cell r="V3900">
            <v>0</v>
          </cell>
        </row>
        <row r="3901">
          <cell r="P3901">
            <v>376</v>
          </cell>
          <cell r="U3901">
            <v>0</v>
          </cell>
          <cell r="V3901">
            <v>0</v>
          </cell>
        </row>
        <row r="3902">
          <cell r="P3902">
            <v>376</v>
          </cell>
          <cell r="U3902">
            <v>0</v>
          </cell>
          <cell r="V3902">
            <v>0</v>
          </cell>
        </row>
        <row r="3903">
          <cell r="P3903">
            <v>376</v>
          </cell>
          <cell r="U3903">
            <v>0</v>
          </cell>
          <cell r="V3903">
            <v>0</v>
          </cell>
        </row>
        <row r="3904">
          <cell r="P3904">
            <v>376</v>
          </cell>
          <cell r="U3904">
            <v>0</v>
          </cell>
          <cell r="V3904">
            <v>0</v>
          </cell>
        </row>
        <row r="3905">
          <cell r="P3905">
            <v>376</v>
          </cell>
          <cell r="U3905">
            <v>0</v>
          </cell>
          <cell r="V3905">
            <v>0</v>
          </cell>
        </row>
        <row r="3906">
          <cell r="P3906">
            <v>376</v>
          </cell>
          <cell r="U3906">
            <v>0</v>
          </cell>
          <cell r="V3906">
            <v>0</v>
          </cell>
        </row>
        <row r="3907">
          <cell r="P3907">
            <v>376</v>
          </cell>
          <cell r="U3907">
            <v>0</v>
          </cell>
          <cell r="V3907">
            <v>0</v>
          </cell>
        </row>
        <row r="3908">
          <cell r="P3908">
            <v>376</v>
          </cell>
          <cell r="U3908">
            <v>0</v>
          </cell>
          <cell r="V3908">
            <v>0</v>
          </cell>
        </row>
        <row r="3909">
          <cell r="P3909">
            <v>376</v>
          </cell>
          <cell r="U3909">
            <v>0</v>
          </cell>
          <cell r="V3909">
            <v>0</v>
          </cell>
        </row>
        <row r="3910">
          <cell r="U3910">
            <v>0</v>
          </cell>
          <cell r="V3910">
            <v>0</v>
          </cell>
        </row>
        <row r="3911">
          <cell r="P3911">
            <v>260</v>
          </cell>
          <cell r="U3911">
            <v>0</v>
          </cell>
          <cell r="V3911">
            <v>0</v>
          </cell>
        </row>
        <row r="3912">
          <cell r="U3912">
            <v>0</v>
          </cell>
          <cell r="V3912">
            <v>0</v>
          </cell>
        </row>
        <row r="3913">
          <cell r="P3913">
            <v>354</v>
          </cell>
          <cell r="U3913">
            <v>0</v>
          </cell>
          <cell r="V3913">
            <v>0</v>
          </cell>
        </row>
        <row r="3914">
          <cell r="U3914">
            <v>0</v>
          </cell>
          <cell r="V3914">
            <v>0</v>
          </cell>
        </row>
        <row r="3915">
          <cell r="P3915">
            <v>359</v>
          </cell>
          <cell r="U3915">
            <v>0</v>
          </cell>
          <cell r="V3915">
            <v>0</v>
          </cell>
        </row>
        <row r="3916">
          <cell r="U3916">
            <v>0</v>
          </cell>
          <cell r="V3916">
            <v>0</v>
          </cell>
        </row>
        <row r="3917">
          <cell r="P3917">
            <v>359</v>
          </cell>
          <cell r="U3917">
            <v>0</v>
          </cell>
          <cell r="V3917">
            <v>0</v>
          </cell>
        </row>
        <row r="3918">
          <cell r="P3918">
            <v>359</v>
          </cell>
          <cell r="U3918">
            <v>0</v>
          </cell>
          <cell r="V3918">
            <v>0</v>
          </cell>
        </row>
        <row r="3919">
          <cell r="P3919">
            <v>359</v>
          </cell>
          <cell r="U3919">
            <v>0</v>
          </cell>
          <cell r="V3919">
            <v>0</v>
          </cell>
        </row>
        <row r="3920">
          <cell r="P3920">
            <v>359</v>
          </cell>
          <cell r="U3920">
            <v>0</v>
          </cell>
          <cell r="V3920">
            <v>0</v>
          </cell>
        </row>
        <row r="3921">
          <cell r="U3921">
            <v>0</v>
          </cell>
          <cell r="V3921">
            <v>0</v>
          </cell>
        </row>
        <row r="3922">
          <cell r="P3922">
            <v>361</v>
          </cell>
          <cell r="U3922">
            <v>0</v>
          </cell>
          <cell r="V3922">
            <v>0</v>
          </cell>
        </row>
        <row r="3923">
          <cell r="U3923">
            <v>0</v>
          </cell>
          <cell r="V3923">
            <v>0</v>
          </cell>
        </row>
        <row r="3924">
          <cell r="P3924">
            <v>361</v>
          </cell>
          <cell r="U3924">
            <v>0</v>
          </cell>
          <cell r="V3924">
            <v>0</v>
          </cell>
        </row>
        <row r="3925">
          <cell r="P3925">
            <v>361</v>
          </cell>
          <cell r="U3925">
            <v>0</v>
          </cell>
          <cell r="V3925">
            <v>0</v>
          </cell>
        </row>
        <row r="3926">
          <cell r="P3926">
            <v>361</v>
          </cell>
          <cell r="U3926">
            <v>0</v>
          </cell>
          <cell r="V3926">
            <v>0</v>
          </cell>
        </row>
        <row r="3927">
          <cell r="P3927">
            <v>361</v>
          </cell>
          <cell r="U3927">
            <v>0</v>
          </cell>
          <cell r="V3927">
            <v>0</v>
          </cell>
        </row>
        <row r="3928">
          <cell r="P3928">
            <v>361</v>
          </cell>
          <cell r="U3928">
            <v>0</v>
          </cell>
          <cell r="V3928">
            <v>0</v>
          </cell>
        </row>
        <row r="3929">
          <cell r="U3929">
            <v>0</v>
          </cell>
          <cell r="V3929">
            <v>0</v>
          </cell>
        </row>
        <row r="3930">
          <cell r="P3930">
            <v>362</v>
          </cell>
          <cell r="U3930">
            <v>0</v>
          </cell>
          <cell r="V3930">
            <v>0</v>
          </cell>
        </row>
        <row r="3931">
          <cell r="U3931">
            <v>0</v>
          </cell>
          <cell r="V3931">
            <v>0</v>
          </cell>
        </row>
        <row r="3932">
          <cell r="P3932">
            <v>362</v>
          </cell>
          <cell r="U3932">
            <v>0</v>
          </cell>
          <cell r="V3932">
            <v>0</v>
          </cell>
        </row>
        <row r="3933">
          <cell r="U3933">
            <v>0</v>
          </cell>
          <cell r="V3933">
            <v>0</v>
          </cell>
        </row>
        <row r="3934">
          <cell r="P3934">
            <v>358</v>
          </cell>
          <cell r="U3934">
            <v>0</v>
          </cell>
          <cell r="V3934">
            <v>0</v>
          </cell>
        </row>
        <row r="3935">
          <cell r="U3935">
            <v>0</v>
          </cell>
          <cell r="V3935">
            <v>0</v>
          </cell>
        </row>
        <row r="3936">
          <cell r="P3936">
            <v>360</v>
          </cell>
          <cell r="U3936">
            <v>0</v>
          </cell>
          <cell r="V3936">
            <v>0</v>
          </cell>
        </row>
        <row r="3937">
          <cell r="U3937">
            <v>0</v>
          </cell>
          <cell r="V3937">
            <v>0</v>
          </cell>
        </row>
        <row r="3938">
          <cell r="P3938">
            <v>360</v>
          </cell>
          <cell r="U3938">
            <v>0</v>
          </cell>
          <cell r="V3938">
            <v>0</v>
          </cell>
        </row>
        <row r="3939">
          <cell r="U3939">
            <v>0</v>
          </cell>
          <cell r="V3939">
            <v>0</v>
          </cell>
        </row>
        <row r="3940">
          <cell r="P3940">
            <v>363</v>
          </cell>
          <cell r="U3940">
            <v>0</v>
          </cell>
          <cell r="V3940">
            <v>0</v>
          </cell>
        </row>
        <row r="3941">
          <cell r="U3941">
            <v>0</v>
          </cell>
          <cell r="V3941">
            <v>0</v>
          </cell>
        </row>
        <row r="3942">
          <cell r="P3942">
            <v>363</v>
          </cell>
          <cell r="U3942">
            <v>0</v>
          </cell>
          <cell r="V3942">
            <v>0</v>
          </cell>
        </row>
        <row r="3943">
          <cell r="P3943">
            <v>363</v>
          </cell>
          <cell r="U3943">
            <v>0</v>
          </cell>
          <cell r="V3943">
            <v>0</v>
          </cell>
        </row>
        <row r="3944">
          <cell r="P3944">
            <v>363</v>
          </cell>
          <cell r="U3944">
            <v>0</v>
          </cell>
          <cell r="V3944">
            <v>0</v>
          </cell>
        </row>
        <row r="3945">
          <cell r="P3945">
            <v>363</v>
          </cell>
          <cell r="U3945">
            <v>0</v>
          </cell>
          <cell r="V3945">
            <v>0</v>
          </cell>
        </row>
        <row r="3946">
          <cell r="P3946">
            <v>363</v>
          </cell>
          <cell r="U3946">
            <v>0</v>
          </cell>
          <cell r="V3946">
            <v>0</v>
          </cell>
        </row>
        <row r="3947">
          <cell r="P3947">
            <v>363</v>
          </cell>
          <cell r="U3947">
            <v>0</v>
          </cell>
          <cell r="V3947">
            <v>0</v>
          </cell>
        </row>
        <row r="3948">
          <cell r="P3948">
            <v>363</v>
          </cell>
          <cell r="U3948">
            <v>0</v>
          </cell>
          <cell r="V3948">
            <v>0</v>
          </cell>
        </row>
        <row r="3949">
          <cell r="P3949">
            <v>363</v>
          </cell>
          <cell r="U3949">
            <v>0</v>
          </cell>
          <cell r="V3949">
            <v>0</v>
          </cell>
        </row>
        <row r="3950">
          <cell r="P3950">
            <v>363</v>
          </cell>
          <cell r="U3950">
            <v>0</v>
          </cell>
          <cell r="V3950">
            <v>0</v>
          </cell>
        </row>
        <row r="3951">
          <cell r="P3951">
            <v>363</v>
          </cell>
          <cell r="U3951">
            <v>0</v>
          </cell>
          <cell r="V3951">
            <v>0</v>
          </cell>
        </row>
        <row r="3952">
          <cell r="P3952">
            <v>363</v>
          </cell>
          <cell r="U3952">
            <v>0</v>
          </cell>
          <cell r="V3952">
            <v>0</v>
          </cell>
        </row>
        <row r="3953">
          <cell r="P3953">
            <v>363</v>
          </cell>
          <cell r="U3953">
            <v>0</v>
          </cell>
          <cell r="V3953">
            <v>0</v>
          </cell>
        </row>
        <row r="3954">
          <cell r="P3954">
            <v>363</v>
          </cell>
          <cell r="U3954">
            <v>0</v>
          </cell>
          <cell r="V3954">
            <v>0</v>
          </cell>
        </row>
        <row r="3955">
          <cell r="P3955">
            <v>363</v>
          </cell>
          <cell r="U3955">
            <v>0</v>
          </cell>
          <cell r="V3955">
            <v>0</v>
          </cell>
        </row>
        <row r="3956">
          <cell r="P3956">
            <v>363</v>
          </cell>
          <cell r="U3956">
            <v>0</v>
          </cell>
          <cell r="V3956">
            <v>0</v>
          </cell>
        </row>
        <row r="3957">
          <cell r="P3957">
            <v>363</v>
          </cell>
          <cell r="U3957">
            <v>0</v>
          </cell>
          <cell r="V3957">
            <v>0</v>
          </cell>
        </row>
        <row r="3958">
          <cell r="P3958">
            <v>363</v>
          </cell>
          <cell r="U3958">
            <v>0</v>
          </cell>
          <cell r="V3958">
            <v>0</v>
          </cell>
        </row>
        <row r="3959">
          <cell r="P3959">
            <v>363</v>
          </cell>
          <cell r="U3959">
            <v>0</v>
          </cell>
          <cell r="V3959">
            <v>0</v>
          </cell>
        </row>
        <row r="3960">
          <cell r="P3960">
            <v>363</v>
          </cell>
          <cell r="U3960">
            <v>0</v>
          </cell>
          <cell r="V3960">
            <v>0</v>
          </cell>
        </row>
        <row r="3961">
          <cell r="P3961">
            <v>363</v>
          </cell>
          <cell r="U3961">
            <v>0</v>
          </cell>
          <cell r="V3961">
            <v>0</v>
          </cell>
        </row>
        <row r="3962">
          <cell r="P3962">
            <v>363</v>
          </cell>
          <cell r="U3962">
            <v>0</v>
          </cell>
          <cell r="V3962">
            <v>0</v>
          </cell>
        </row>
        <row r="3963">
          <cell r="P3963">
            <v>363</v>
          </cell>
          <cell r="U3963">
            <v>0</v>
          </cell>
          <cell r="V3963">
            <v>0</v>
          </cell>
        </row>
        <row r="3964">
          <cell r="P3964">
            <v>363</v>
          </cell>
          <cell r="U3964">
            <v>0</v>
          </cell>
          <cell r="V3964">
            <v>0</v>
          </cell>
        </row>
        <row r="3965">
          <cell r="P3965">
            <v>363</v>
          </cell>
          <cell r="U3965">
            <v>0</v>
          </cell>
          <cell r="V3965">
            <v>0</v>
          </cell>
        </row>
        <row r="3966">
          <cell r="P3966">
            <v>363</v>
          </cell>
          <cell r="U3966">
            <v>0</v>
          </cell>
          <cell r="V3966">
            <v>0</v>
          </cell>
        </row>
        <row r="3967">
          <cell r="P3967">
            <v>363</v>
          </cell>
          <cell r="U3967">
            <v>0</v>
          </cell>
          <cell r="V3967">
            <v>0</v>
          </cell>
        </row>
        <row r="3968">
          <cell r="P3968">
            <v>363</v>
          </cell>
          <cell r="U3968">
            <v>0</v>
          </cell>
          <cell r="V3968">
            <v>0</v>
          </cell>
        </row>
        <row r="3969">
          <cell r="P3969">
            <v>363</v>
          </cell>
          <cell r="U3969">
            <v>0</v>
          </cell>
          <cell r="V3969">
            <v>0</v>
          </cell>
        </row>
        <row r="3970">
          <cell r="P3970">
            <v>363</v>
          </cell>
          <cell r="U3970">
            <v>0</v>
          </cell>
          <cell r="V3970">
            <v>0</v>
          </cell>
        </row>
        <row r="3971">
          <cell r="U3971">
            <v>0</v>
          </cell>
          <cell r="V3971">
            <v>0</v>
          </cell>
        </row>
        <row r="3972">
          <cell r="P3972">
            <v>483</v>
          </cell>
          <cell r="U3972">
            <v>0</v>
          </cell>
          <cell r="V3972">
            <v>0</v>
          </cell>
        </row>
        <row r="3973">
          <cell r="U3973">
            <v>0</v>
          </cell>
          <cell r="V3973">
            <v>0</v>
          </cell>
        </row>
        <row r="3974">
          <cell r="P3974">
            <v>483</v>
          </cell>
          <cell r="U3974">
            <v>0</v>
          </cell>
          <cell r="V3974">
            <v>0</v>
          </cell>
        </row>
        <row r="3975">
          <cell r="P3975">
            <v>483</v>
          </cell>
          <cell r="U3975">
            <v>0</v>
          </cell>
          <cell r="V3975">
            <v>0</v>
          </cell>
        </row>
        <row r="3976">
          <cell r="P3976">
            <v>483</v>
          </cell>
          <cell r="U3976">
            <v>0</v>
          </cell>
          <cell r="V3976">
            <v>0</v>
          </cell>
        </row>
        <row r="3977">
          <cell r="P3977">
            <v>483</v>
          </cell>
          <cell r="U3977">
            <v>0</v>
          </cell>
          <cell r="V3977">
            <v>0</v>
          </cell>
        </row>
        <row r="3978">
          <cell r="P3978">
            <v>483</v>
          </cell>
          <cell r="U3978">
            <v>0</v>
          </cell>
          <cell r="V3978">
            <v>0</v>
          </cell>
        </row>
        <row r="3979">
          <cell r="U3979">
            <v>0</v>
          </cell>
          <cell r="V3979">
            <v>0</v>
          </cell>
        </row>
        <row r="3980">
          <cell r="P3980">
            <v>208</v>
          </cell>
          <cell r="U3980">
            <v>0</v>
          </cell>
          <cell r="V3980">
            <v>0</v>
          </cell>
        </row>
        <row r="3981">
          <cell r="U3981">
            <v>0</v>
          </cell>
          <cell r="V3981">
            <v>0</v>
          </cell>
        </row>
        <row r="3982">
          <cell r="P3982">
            <v>208</v>
          </cell>
          <cell r="U3982">
            <v>0</v>
          </cell>
          <cell r="V3982">
            <v>0</v>
          </cell>
        </row>
        <row r="3983">
          <cell r="U3983">
            <v>0</v>
          </cell>
          <cell r="V3983">
            <v>0</v>
          </cell>
        </row>
        <row r="3984">
          <cell r="P3984">
            <v>311</v>
          </cell>
          <cell r="U3984">
            <v>0</v>
          </cell>
          <cell r="V3984">
            <v>0</v>
          </cell>
        </row>
        <row r="3985">
          <cell r="U3985">
            <v>0</v>
          </cell>
          <cell r="V3985">
            <v>0</v>
          </cell>
        </row>
        <row r="3986">
          <cell r="P3986">
            <v>104</v>
          </cell>
          <cell r="U3986">
            <v>0</v>
          </cell>
          <cell r="V3986">
            <v>0</v>
          </cell>
        </row>
        <row r="3987">
          <cell r="U3987">
            <v>0</v>
          </cell>
          <cell r="V3987">
            <v>0</v>
          </cell>
        </row>
        <row r="3988">
          <cell r="P3988">
            <v>104</v>
          </cell>
          <cell r="U3988">
            <v>0</v>
          </cell>
          <cell r="V3988">
            <v>0</v>
          </cell>
        </row>
        <row r="3989">
          <cell r="P3989">
            <v>104</v>
          </cell>
          <cell r="U3989">
            <v>0</v>
          </cell>
          <cell r="V3989">
            <v>0</v>
          </cell>
        </row>
        <row r="3990">
          <cell r="U3990">
            <v>0</v>
          </cell>
          <cell r="V3990">
            <v>0</v>
          </cell>
        </row>
        <row r="3991">
          <cell r="P3991">
            <v>364</v>
          </cell>
          <cell r="U3991">
            <v>0</v>
          </cell>
          <cell r="V3991">
            <v>0</v>
          </cell>
        </row>
        <row r="3992">
          <cell r="U3992">
            <v>0</v>
          </cell>
          <cell r="V3992">
            <v>0</v>
          </cell>
        </row>
        <row r="3993">
          <cell r="P3993">
            <v>364</v>
          </cell>
          <cell r="U3993">
            <v>0</v>
          </cell>
          <cell r="V3993">
            <v>0</v>
          </cell>
        </row>
        <row r="3994">
          <cell r="U3994">
            <v>0</v>
          </cell>
          <cell r="V3994">
            <v>0</v>
          </cell>
        </row>
        <row r="3995">
          <cell r="P3995">
            <v>365</v>
          </cell>
          <cell r="U3995">
            <v>0</v>
          </cell>
          <cell r="V3995">
            <v>0</v>
          </cell>
        </row>
        <row r="3996">
          <cell r="U3996">
            <v>0</v>
          </cell>
          <cell r="V3996">
            <v>0</v>
          </cell>
        </row>
        <row r="3997">
          <cell r="P3997">
            <v>365</v>
          </cell>
          <cell r="U3997">
            <v>0</v>
          </cell>
          <cell r="V3997">
            <v>0</v>
          </cell>
        </row>
        <row r="3998">
          <cell r="P3998">
            <v>365</v>
          </cell>
          <cell r="U3998">
            <v>0</v>
          </cell>
          <cell r="V3998">
            <v>0</v>
          </cell>
        </row>
        <row r="3999">
          <cell r="P3999">
            <v>365</v>
          </cell>
          <cell r="U3999">
            <v>0</v>
          </cell>
          <cell r="V3999">
            <v>0</v>
          </cell>
        </row>
        <row r="4000">
          <cell r="P4000">
            <v>365</v>
          </cell>
          <cell r="U4000">
            <v>0</v>
          </cell>
          <cell r="V4000">
            <v>0</v>
          </cell>
        </row>
        <row r="4001">
          <cell r="P4001">
            <v>365</v>
          </cell>
          <cell r="U4001">
            <v>0</v>
          </cell>
          <cell r="V4001">
            <v>0</v>
          </cell>
        </row>
        <row r="4002">
          <cell r="U4002">
            <v>0</v>
          </cell>
          <cell r="V4002">
            <v>0</v>
          </cell>
        </row>
        <row r="4003">
          <cell r="P4003">
            <v>258</v>
          </cell>
          <cell r="U4003">
            <v>0</v>
          </cell>
          <cell r="V4003">
            <v>0</v>
          </cell>
        </row>
        <row r="4004">
          <cell r="U4004">
            <v>0</v>
          </cell>
          <cell r="V4004">
            <v>0</v>
          </cell>
        </row>
        <row r="4005">
          <cell r="P4005">
            <v>108</v>
          </cell>
          <cell r="U4005">
            <v>0</v>
          </cell>
          <cell r="V4005">
            <v>0</v>
          </cell>
        </row>
        <row r="4006">
          <cell r="U4006">
            <v>0</v>
          </cell>
          <cell r="V4006">
            <v>0</v>
          </cell>
        </row>
        <row r="4007">
          <cell r="P4007">
            <v>108</v>
          </cell>
          <cell r="U4007">
            <v>0</v>
          </cell>
          <cell r="V4007">
            <v>0</v>
          </cell>
        </row>
        <row r="4008">
          <cell r="P4008">
            <v>108</v>
          </cell>
          <cell r="U4008">
            <v>0</v>
          </cell>
          <cell r="V4008">
            <v>0</v>
          </cell>
        </row>
        <row r="4009">
          <cell r="P4009">
            <v>108</v>
          </cell>
          <cell r="U4009">
            <v>0</v>
          </cell>
          <cell r="V4009">
            <v>0</v>
          </cell>
        </row>
        <row r="4010">
          <cell r="P4010">
            <v>108</v>
          </cell>
          <cell r="U4010">
            <v>0</v>
          </cell>
          <cell r="V4010">
            <v>0</v>
          </cell>
        </row>
        <row r="4011">
          <cell r="U4011">
            <v>0</v>
          </cell>
          <cell r="V4011">
            <v>0</v>
          </cell>
        </row>
        <row r="4012">
          <cell r="P4012">
            <v>109</v>
          </cell>
          <cell r="U4012">
            <v>0</v>
          </cell>
          <cell r="V4012">
            <v>0</v>
          </cell>
        </row>
        <row r="4013">
          <cell r="U4013">
            <v>0</v>
          </cell>
          <cell r="V4013">
            <v>0</v>
          </cell>
        </row>
        <row r="4014">
          <cell r="P4014">
            <v>109</v>
          </cell>
          <cell r="U4014">
            <v>0</v>
          </cell>
          <cell r="V4014">
            <v>0</v>
          </cell>
        </row>
        <row r="4015">
          <cell r="U4015">
            <v>0</v>
          </cell>
          <cell r="V4015">
            <v>0</v>
          </cell>
        </row>
        <row r="4016">
          <cell r="P4016">
            <v>1</v>
          </cell>
          <cell r="U4016">
            <v>-9953.65</v>
          </cell>
          <cell r="V4016">
            <v>-7159.82</v>
          </cell>
        </row>
        <row r="4017">
          <cell r="U4017">
            <v>0</v>
          </cell>
          <cell r="V4017">
            <v>0</v>
          </cell>
        </row>
        <row r="4018">
          <cell r="P4018">
            <v>1</v>
          </cell>
          <cell r="U4018">
            <v>0</v>
          </cell>
          <cell r="V4018">
            <v>0</v>
          </cell>
        </row>
        <row r="4019">
          <cell r="P4019">
            <v>1</v>
          </cell>
          <cell r="U4019">
            <v>0</v>
          </cell>
          <cell r="V4019">
            <v>0</v>
          </cell>
        </row>
        <row r="4020">
          <cell r="P4020">
            <v>1</v>
          </cell>
          <cell r="U4020">
            <v>0</v>
          </cell>
          <cell r="V4020">
            <v>0</v>
          </cell>
        </row>
        <row r="4021">
          <cell r="P4021">
            <v>1</v>
          </cell>
          <cell r="U4021">
            <v>0</v>
          </cell>
          <cell r="V4021">
            <v>0</v>
          </cell>
        </row>
        <row r="4022">
          <cell r="P4022">
            <v>1</v>
          </cell>
          <cell r="U4022">
            <v>0</v>
          </cell>
          <cell r="V4022">
            <v>0</v>
          </cell>
        </row>
        <row r="4023">
          <cell r="P4023">
            <v>1</v>
          </cell>
          <cell r="U4023">
            <v>0</v>
          </cell>
          <cell r="V4023">
            <v>0</v>
          </cell>
        </row>
        <row r="4024">
          <cell r="P4024">
            <v>1</v>
          </cell>
          <cell r="U4024">
            <v>0</v>
          </cell>
          <cell r="V4024">
            <v>0</v>
          </cell>
        </row>
        <row r="4025">
          <cell r="P4025">
            <v>1</v>
          </cell>
          <cell r="U4025">
            <v>0</v>
          </cell>
          <cell r="V4025">
            <v>0</v>
          </cell>
        </row>
        <row r="4026">
          <cell r="P4026">
            <v>1</v>
          </cell>
          <cell r="U4026">
            <v>0</v>
          </cell>
          <cell r="V4026">
            <v>0</v>
          </cell>
        </row>
        <row r="4027">
          <cell r="P4027">
            <v>1</v>
          </cell>
          <cell r="U4027">
            <v>0</v>
          </cell>
          <cell r="V4027">
            <v>0</v>
          </cell>
        </row>
        <row r="4028">
          <cell r="P4028">
            <v>1</v>
          </cell>
          <cell r="U4028">
            <v>0</v>
          </cell>
          <cell r="V4028">
            <v>0</v>
          </cell>
        </row>
        <row r="4029">
          <cell r="P4029">
            <v>1</v>
          </cell>
          <cell r="U4029">
            <v>0</v>
          </cell>
          <cell r="V4029">
            <v>0</v>
          </cell>
        </row>
        <row r="4030">
          <cell r="P4030">
            <v>1</v>
          </cell>
          <cell r="U4030">
            <v>0</v>
          </cell>
          <cell r="V4030">
            <v>0</v>
          </cell>
        </row>
        <row r="4031">
          <cell r="P4031">
            <v>1</v>
          </cell>
          <cell r="U4031">
            <v>0</v>
          </cell>
          <cell r="V4031">
            <v>0</v>
          </cell>
        </row>
        <row r="4032">
          <cell r="P4032">
            <v>1</v>
          </cell>
          <cell r="U4032">
            <v>0</v>
          </cell>
          <cell r="V4032">
            <v>0</v>
          </cell>
        </row>
        <row r="4033">
          <cell r="P4033">
            <v>1</v>
          </cell>
          <cell r="U4033">
            <v>0</v>
          </cell>
          <cell r="V4033">
            <v>0</v>
          </cell>
        </row>
        <row r="4034">
          <cell r="P4034">
            <v>1</v>
          </cell>
          <cell r="U4034">
            <v>0</v>
          </cell>
          <cell r="V4034">
            <v>0</v>
          </cell>
        </row>
        <row r="4035">
          <cell r="P4035">
            <v>1</v>
          </cell>
          <cell r="U4035">
            <v>0</v>
          </cell>
          <cell r="V4035">
            <v>0</v>
          </cell>
        </row>
        <row r="4036">
          <cell r="P4036">
            <v>1</v>
          </cell>
          <cell r="U4036">
            <v>0</v>
          </cell>
          <cell r="V4036">
            <v>0</v>
          </cell>
        </row>
        <row r="4037">
          <cell r="P4037">
            <v>1</v>
          </cell>
          <cell r="U4037">
            <v>0</v>
          </cell>
          <cell r="V4037">
            <v>0</v>
          </cell>
        </row>
        <row r="4038">
          <cell r="P4038">
            <v>1</v>
          </cell>
          <cell r="U4038">
            <v>0</v>
          </cell>
          <cell r="V4038">
            <v>0</v>
          </cell>
        </row>
        <row r="4039">
          <cell r="P4039">
            <v>1</v>
          </cell>
          <cell r="U4039">
            <v>0</v>
          </cell>
          <cell r="V4039">
            <v>0</v>
          </cell>
        </row>
        <row r="4040">
          <cell r="P4040">
            <v>1</v>
          </cell>
          <cell r="U4040">
            <v>0</v>
          </cell>
          <cell r="V4040">
            <v>0</v>
          </cell>
        </row>
        <row r="4041">
          <cell r="P4041">
            <v>1</v>
          </cell>
          <cell r="U4041">
            <v>0</v>
          </cell>
          <cell r="V4041">
            <v>0</v>
          </cell>
        </row>
        <row r="4042">
          <cell r="P4042">
            <v>1</v>
          </cell>
          <cell r="U4042">
            <v>0</v>
          </cell>
          <cell r="V4042">
            <v>0</v>
          </cell>
        </row>
        <row r="4043">
          <cell r="P4043">
            <v>1</v>
          </cell>
          <cell r="U4043">
            <v>0</v>
          </cell>
          <cell r="V4043">
            <v>0</v>
          </cell>
        </row>
        <row r="4044">
          <cell r="P4044">
            <v>1</v>
          </cell>
          <cell r="U4044">
            <v>0</v>
          </cell>
          <cell r="V4044">
            <v>0</v>
          </cell>
        </row>
        <row r="4045">
          <cell r="P4045">
            <v>1</v>
          </cell>
          <cell r="U4045">
            <v>0</v>
          </cell>
          <cell r="V4045">
            <v>0</v>
          </cell>
        </row>
        <row r="4046">
          <cell r="P4046">
            <v>1</v>
          </cell>
          <cell r="U4046">
            <v>0</v>
          </cell>
          <cell r="V4046">
            <v>0</v>
          </cell>
        </row>
        <row r="4047">
          <cell r="P4047">
            <v>1</v>
          </cell>
          <cell r="U4047">
            <v>0</v>
          </cell>
          <cell r="V4047">
            <v>0</v>
          </cell>
        </row>
        <row r="4048">
          <cell r="P4048">
            <v>1</v>
          </cell>
          <cell r="U4048">
            <v>0</v>
          </cell>
          <cell r="V4048">
            <v>0</v>
          </cell>
        </row>
        <row r="4049">
          <cell r="P4049">
            <v>1</v>
          </cell>
          <cell r="U4049">
            <v>0</v>
          </cell>
          <cell r="V4049">
            <v>0</v>
          </cell>
        </row>
        <row r="4050">
          <cell r="P4050">
            <v>1</v>
          </cell>
          <cell r="U4050">
            <v>0</v>
          </cell>
          <cell r="V4050">
            <v>0</v>
          </cell>
        </row>
        <row r="4051">
          <cell r="P4051">
            <v>1</v>
          </cell>
          <cell r="U4051">
            <v>0</v>
          </cell>
          <cell r="V4051">
            <v>0</v>
          </cell>
        </row>
        <row r="4052">
          <cell r="P4052">
            <v>1</v>
          </cell>
          <cell r="U4052">
            <v>0</v>
          </cell>
          <cell r="V4052">
            <v>0</v>
          </cell>
        </row>
        <row r="4053">
          <cell r="P4053">
            <v>1</v>
          </cell>
          <cell r="U4053">
            <v>0</v>
          </cell>
          <cell r="V4053">
            <v>0</v>
          </cell>
        </row>
        <row r="4054">
          <cell r="P4054">
            <v>1</v>
          </cell>
          <cell r="U4054">
            <v>0</v>
          </cell>
          <cell r="V4054">
            <v>0</v>
          </cell>
        </row>
        <row r="4055">
          <cell r="P4055">
            <v>1</v>
          </cell>
          <cell r="U4055">
            <v>0</v>
          </cell>
          <cell r="V4055">
            <v>0</v>
          </cell>
        </row>
        <row r="4056">
          <cell r="P4056">
            <v>1</v>
          </cell>
          <cell r="U4056">
            <v>0</v>
          </cell>
          <cell r="V4056">
            <v>0</v>
          </cell>
        </row>
        <row r="4057">
          <cell r="P4057">
            <v>1</v>
          </cell>
          <cell r="U4057">
            <v>0</v>
          </cell>
          <cell r="V4057">
            <v>0</v>
          </cell>
        </row>
        <row r="4058">
          <cell r="P4058">
            <v>1</v>
          </cell>
          <cell r="U4058">
            <v>0</v>
          </cell>
          <cell r="V4058">
            <v>0</v>
          </cell>
        </row>
        <row r="4059">
          <cell r="P4059">
            <v>1</v>
          </cell>
          <cell r="U4059">
            <v>0</v>
          </cell>
          <cell r="V4059">
            <v>0</v>
          </cell>
        </row>
        <row r="4060">
          <cell r="P4060">
            <v>1</v>
          </cell>
          <cell r="U4060">
            <v>0</v>
          </cell>
          <cell r="V4060">
            <v>0</v>
          </cell>
        </row>
        <row r="4061">
          <cell r="P4061">
            <v>1</v>
          </cell>
          <cell r="U4061">
            <v>0</v>
          </cell>
          <cell r="V4061">
            <v>0</v>
          </cell>
        </row>
        <row r="4062">
          <cell r="P4062">
            <v>1</v>
          </cell>
          <cell r="U4062">
            <v>0</v>
          </cell>
          <cell r="V4062">
            <v>0</v>
          </cell>
        </row>
        <row r="4063">
          <cell r="P4063">
            <v>1</v>
          </cell>
          <cell r="U4063">
            <v>0</v>
          </cell>
          <cell r="V4063">
            <v>0</v>
          </cell>
        </row>
        <row r="4064">
          <cell r="P4064">
            <v>1</v>
          </cell>
          <cell r="U4064">
            <v>0</v>
          </cell>
          <cell r="V4064">
            <v>0</v>
          </cell>
        </row>
        <row r="4065">
          <cell r="P4065">
            <v>1</v>
          </cell>
          <cell r="U4065">
            <v>0</v>
          </cell>
          <cell r="V4065">
            <v>0</v>
          </cell>
        </row>
        <row r="4066">
          <cell r="P4066">
            <v>1</v>
          </cell>
          <cell r="U4066">
            <v>0</v>
          </cell>
          <cell r="V4066">
            <v>0</v>
          </cell>
        </row>
        <row r="4067">
          <cell r="P4067">
            <v>1</v>
          </cell>
          <cell r="U4067">
            <v>0</v>
          </cell>
          <cell r="V4067">
            <v>0</v>
          </cell>
        </row>
        <row r="4068">
          <cell r="P4068">
            <v>1</v>
          </cell>
          <cell r="U4068">
            <v>0</v>
          </cell>
          <cell r="V4068">
            <v>0</v>
          </cell>
        </row>
        <row r="4069">
          <cell r="P4069">
            <v>1</v>
          </cell>
          <cell r="U4069">
            <v>0</v>
          </cell>
          <cell r="V4069">
            <v>0</v>
          </cell>
        </row>
        <row r="4070">
          <cell r="P4070">
            <v>1</v>
          </cell>
          <cell r="U4070">
            <v>0</v>
          </cell>
          <cell r="V4070">
            <v>0</v>
          </cell>
        </row>
        <row r="4071">
          <cell r="P4071">
            <v>1</v>
          </cell>
          <cell r="U4071">
            <v>0</v>
          </cell>
          <cell r="V4071">
            <v>0</v>
          </cell>
        </row>
        <row r="4072">
          <cell r="P4072">
            <v>1</v>
          </cell>
          <cell r="U4072">
            <v>0</v>
          </cell>
          <cell r="V4072">
            <v>0</v>
          </cell>
        </row>
        <row r="4073">
          <cell r="P4073">
            <v>1</v>
          </cell>
          <cell r="U4073">
            <v>0</v>
          </cell>
          <cell r="V4073">
            <v>0</v>
          </cell>
        </row>
        <row r="4074">
          <cell r="P4074">
            <v>1</v>
          </cell>
          <cell r="U4074">
            <v>0</v>
          </cell>
          <cell r="V4074">
            <v>0</v>
          </cell>
        </row>
        <row r="4075">
          <cell r="P4075">
            <v>1</v>
          </cell>
          <cell r="U4075">
            <v>0</v>
          </cell>
          <cell r="V4075">
            <v>0</v>
          </cell>
        </row>
        <row r="4076">
          <cell r="P4076">
            <v>1</v>
          </cell>
          <cell r="U4076">
            <v>0</v>
          </cell>
          <cell r="V4076">
            <v>0</v>
          </cell>
        </row>
        <row r="4077">
          <cell r="P4077">
            <v>1</v>
          </cell>
          <cell r="U4077">
            <v>0</v>
          </cell>
          <cell r="V4077">
            <v>0</v>
          </cell>
        </row>
        <row r="4078">
          <cell r="P4078">
            <v>1</v>
          </cell>
          <cell r="U4078">
            <v>0</v>
          </cell>
          <cell r="V4078">
            <v>0</v>
          </cell>
        </row>
        <row r="4079">
          <cell r="P4079">
            <v>1</v>
          </cell>
          <cell r="U4079">
            <v>0</v>
          </cell>
          <cell r="V4079">
            <v>0</v>
          </cell>
        </row>
        <row r="4080">
          <cell r="P4080">
            <v>1</v>
          </cell>
          <cell r="U4080">
            <v>0</v>
          </cell>
          <cell r="V4080">
            <v>0</v>
          </cell>
        </row>
        <row r="4081">
          <cell r="P4081">
            <v>1</v>
          </cell>
          <cell r="U4081">
            <v>0</v>
          </cell>
          <cell r="V4081">
            <v>0</v>
          </cell>
        </row>
        <row r="4082">
          <cell r="P4082">
            <v>1</v>
          </cell>
          <cell r="U4082">
            <v>0</v>
          </cell>
          <cell r="V4082">
            <v>0</v>
          </cell>
        </row>
        <row r="4083">
          <cell r="P4083">
            <v>1</v>
          </cell>
          <cell r="U4083">
            <v>0</v>
          </cell>
          <cell r="V4083">
            <v>0</v>
          </cell>
        </row>
        <row r="4084">
          <cell r="P4084">
            <v>1</v>
          </cell>
          <cell r="U4084">
            <v>0</v>
          </cell>
          <cell r="V4084">
            <v>0</v>
          </cell>
        </row>
        <row r="4085">
          <cell r="P4085">
            <v>1</v>
          </cell>
          <cell r="U4085">
            <v>0</v>
          </cell>
          <cell r="V4085">
            <v>0</v>
          </cell>
        </row>
        <row r="4086">
          <cell r="P4086">
            <v>1</v>
          </cell>
          <cell r="U4086">
            <v>0</v>
          </cell>
          <cell r="V4086">
            <v>0</v>
          </cell>
        </row>
        <row r="4087">
          <cell r="P4087">
            <v>1</v>
          </cell>
          <cell r="U4087">
            <v>0</v>
          </cell>
          <cell r="V4087">
            <v>0</v>
          </cell>
        </row>
        <row r="4088">
          <cell r="P4088">
            <v>1</v>
          </cell>
          <cell r="U4088">
            <v>0</v>
          </cell>
          <cell r="V4088">
            <v>0</v>
          </cell>
        </row>
        <row r="4089">
          <cell r="P4089">
            <v>1</v>
          </cell>
          <cell r="U4089">
            <v>0</v>
          </cell>
          <cell r="V4089">
            <v>0</v>
          </cell>
        </row>
        <row r="4090">
          <cell r="P4090">
            <v>1</v>
          </cell>
          <cell r="U4090">
            <v>0</v>
          </cell>
          <cell r="V4090">
            <v>0</v>
          </cell>
        </row>
        <row r="4091">
          <cell r="P4091">
            <v>1</v>
          </cell>
          <cell r="U4091">
            <v>0</v>
          </cell>
          <cell r="V4091">
            <v>0</v>
          </cell>
        </row>
        <row r="4092">
          <cell r="P4092">
            <v>1</v>
          </cell>
          <cell r="U4092">
            <v>0</v>
          </cell>
          <cell r="V4092">
            <v>0</v>
          </cell>
        </row>
        <row r="4093">
          <cell r="P4093">
            <v>1</v>
          </cell>
          <cell r="U4093">
            <v>0</v>
          </cell>
          <cell r="V4093">
            <v>0</v>
          </cell>
        </row>
        <row r="4094">
          <cell r="P4094">
            <v>1</v>
          </cell>
          <cell r="U4094">
            <v>0</v>
          </cell>
          <cell r="V4094">
            <v>0</v>
          </cell>
        </row>
        <row r="4095">
          <cell r="P4095">
            <v>1</v>
          </cell>
          <cell r="U4095">
            <v>0</v>
          </cell>
          <cell r="V4095">
            <v>0</v>
          </cell>
        </row>
        <row r="4096">
          <cell r="P4096">
            <v>1</v>
          </cell>
          <cell r="U4096">
            <v>0</v>
          </cell>
          <cell r="V4096">
            <v>0</v>
          </cell>
        </row>
        <row r="4097">
          <cell r="P4097">
            <v>1</v>
          </cell>
          <cell r="U4097">
            <v>0</v>
          </cell>
          <cell r="V4097">
            <v>0</v>
          </cell>
        </row>
        <row r="4098">
          <cell r="P4098">
            <v>1</v>
          </cell>
          <cell r="U4098">
            <v>0</v>
          </cell>
          <cell r="V4098">
            <v>0</v>
          </cell>
        </row>
        <row r="4099">
          <cell r="P4099">
            <v>1</v>
          </cell>
          <cell r="U4099">
            <v>0</v>
          </cell>
          <cell r="V4099">
            <v>0</v>
          </cell>
        </row>
        <row r="4100">
          <cell r="P4100">
            <v>1</v>
          </cell>
          <cell r="U4100">
            <v>0</v>
          </cell>
          <cell r="V4100">
            <v>0</v>
          </cell>
        </row>
        <row r="4101">
          <cell r="P4101">
            <v>1</v>
          </cell>
          <cell r="U4101">
            <v>0</v>
          </cell>
          <cell r="V4101">
            <v>0</v>
          </cell>
        </row>
        <row r="4102">
          <cell r="P4102">
            <v>1</v>
          </cell>
          <cell r="U4102">
            <v>0</v>
          </cell>
          <cell r="V4102">
            <v>0</v>
          </cell>
        </row>
        <row r="4103">
          <cell r="P4103">
            <v>1</v>
          </cell>
          <cell r="U4103">
            <v>0</v>
          </cell>
          <cell r="V4103">
            <v>0</v>
          </cell>
        </row>
        <row r="4104">
          <cell r="P4104">
            <v>1</v>
          </cell>
          <cell r="U4104">
            <v>0</v>
          </cell>
          <cell r="V4104">
            <v>0</v>
          </cell>
        </row>
        <row r="4105">
          <cell r="P4105">
            <v>1</v>
          </cell>
          <cell r="U4105">
            <v>0</v>
          </cell>
          <cell r="V4105">
            <v>0</v>
          </cell>
        </row>
        <row r="4106">
          <cell r="P4106">
            <v>1</v>
          </cell>
          <cell r="U4106">
            <v>0</v>
          </cell>
          <cell r="V4106">
            <v>0</v>
          </cell>
        </row>
        <row r="4107">
          <cell r="P4107">
            <v>1</v>
          </cell>
          <cell r="U4107">
            <v>0</v>
          </cell>
          <cell r="V4107">
            <v>0</v>
          </cell>
        </row>
        <row r="4108">
          <cell r="P4108">
            <v>1</v>
          </cell>
          <cell r="U4108">
            <v>0</v>
          </cell>
          <cell r="V4108">
            <v>0</v>
          </cell>
        </row>
        <row r="4109">
          <cell r="P4109">
            <v>1</v>
          </cell>
          <cell r="U4109">
            <v>-9953.65</v>
          </cell>
          <cell r="V4109">
            <v>-7159.82</v>
          </cell>
        </row>
        <row r="4110">
          <cell r="P4110">
            <v>1</v>
          </cell>
          <cell r="U4110">
            <v>0</v>
          </cell>
          <cell r="V4110">
            <v>0</v>
          </cell>
        </row>
        <row r="4111">
          <cell r="P4111">
            <v>1</v>
          </cell>
          <cell r="U4111">
            <v>0</v>
          </cell>
          <cell r="V4111">
            <v>0</v>
          </cell>
        </row>
        <row r="4112">
          <cell r="P4112">
            <v>1</v>
          </cell>
          <cell r="U4112">
            <v>0</v>
          </cell>
          <cell r="V4112">
            <v>0</v>
          </cell>
        </row>
        <row r="4113">
          <cell r="P4113">
            <v>1</v>
          </cell>
          <cell r="U4113">
            <v>0</v>
          </cell>
          <cell r="V4113">
            <v>0</v>
          </cell>
        </row>
        <row r="4114">
          <cell r="P4114">
            <v>1</v>
          </cell>
          <cell r="U4114">
            <v>0</v>
          </cell>
          <cell r="V4114">
            <v>0</v>
          </cell>
        </row>
        <row r="4115">
          <cell r="P4115">
            <v>1</v>
          </cell>
          <cell r="U4115">
            <v>0</v>
          </cell>
          <cell r="V4115">
            <v>0</v>
          </cell>
        </row>
        <row r="4116">
          <cell r="P4116">
            <v>1</v>
          </cell>
          <cell r="U4116">
            <v>0</v>
          </cell>
          <cell r="V4116">
            <v>0</v>
          </cell>
        </row>
        <row r="4117">
          <cell r="P4117">
            <v>1</v>
          </cell>
          <cell r="U4117">
            <v>0</v>
          </cell>
          <cell r="V4117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374"/>
  <sheetViews>
    <sheetView tabSelected="1" topLeftCell="G1227" workbookViewId="0">
      <selection activeCell="O1374" sqref="O1374"/>
    </sheetView>
  </sheetViews>
  <sheetFormatPr defaultRowHeight="15"/>
  <cols>
    <col min="18" max="19" width="19.42578125" bestFit="1" customWidth="1"/>
    <col min="22" max="22" width="13.42578125" bestFit="1" customWidth="1"/>
  </cols>
  <sheetData>
    <row r="1" spans="1:20">
      <c r="A1" t="s">
        <v>0</v>
      </c>
    </row>
    <row r="2" spans="1:20">
      <c r="A2" t="s">
        <v>1</v>
      </c>
    </row>
    <row r="3" spans="1:20">
      <c r="A3" t="s">
        <v>2</v>
      </c>
    </row>
    <row r="5" spans="1:20">
      <c r="A5" t="s">
        <v>3</v>
      </c>
      <c r="F5" t="s">
        <v>4</v>
      </c>
    </row>
    <row r="6" spans="1:20">
      <c r="A6">
        <v>10</v>
      </c>
      <c r="F6" t="s">
        <v>5</v>
      </c>
    </row>
    <row r="7" spans="1:20">
      <c r="A7" t="s">
        <v>6</v>
      </c>
      <c r="F7" t="s">
        <v>7</v>
      </c>
    </row>
    <row r="8" spans="1:20">
      <c r="A8" t="s">
        <v>8</v>
      </c>
      <c r="F8" t="s">
        <v>9</v>
      </c>
    </row>
    <row r="9" spans="1:20">
      <c r="A9" t="s">
        <v>10</v>
      </c>
      <c r="F9" t="s">
        <v>11</v>
      </c>
    </row>
    <row r="12" spans="1:20">
      <c r="A12" t="s">
        <v>12</v>
      </c>
      <c r="P12" t="s">
        <v>13</v>
      </c>
      <c r="Q12" t="s">
        <v>14</v>
      </c>
      <c r="R12" t="s">
        <v>15</v>
      </c>
      <c r="S12" t="s">
        <v>16</v>
      </c>
      <c r="T12" t="s">
        <v>17</v>
      </c>
    </row>
    <row r="14" spans="1:20">
      <c r="B14" t="s">
        <v>18</v>
      </c>
      <c r="P14">
        <v>29</v>
      </c>
      <c r="R14">
        <v>0</v>
      </c>
      <c r="S14">
        <v>0</v>
      </c>
      <c r="T14">
        <v>0</v>
      </c>
    </row>
    <row r="16" spans="1:20">
      <c r="C16" t="s">
        <v>19</v>
      </c>
      <c r="P16">
        <v>6</v>
      </c>
      <c r="R16" s="1">
        <v>195052382353.57001</v>
      </c>
      <c r="S16" s="1">
        <v>196740343898.42999</v>
      </c>
      <c r="T16" s="1">
        <v>-1687961544.8599999</v>
      </c>
    </row>
    <row r="18" spans="4:20">
      <c r="D18" t="s">
        <v>20</v>
      </c>
      <c r="P18">
        <v>39</v>
      </c>
      <c r="R18" s="1">
        <v>60199394132.209999</v>
      </c>
      <c r="S18" s="1">
        <v>65236771881.449997</v>
      </c>
      <c r="T18" s="1">
        <v>-5037377749.2399998</v>
      </c>
    </row>
    <row r="20" spans="4:20">
      <c r="E20" t="s">
        <v>21</v>
      </c>
      <c r="P20">
        <v>155</v>
      </c>
      <c r="R20" s="1">
        <v>53849699147.599998</v>
      </c>
      <c r="S20" s="1">
        <v>57760559375.18</v>
      </c>
      <c r="T20" s="1">
        <v>-3910860227.5799999</v>
      </c>
    </row>
    <row r="22" spans="4:20">
      <c r="G22" t="s">
        <v>22</v>
      </c>
      <c r="P22">
        <v>420</v>
      </c>
      <c r="R22" s="1">
        <v>752847263.25</v>
      </c>
      <c r="S22" s="1">
        <v>723714050.25</v>
      </c>
      <c r="T22" s="1">
        <v>29133213</v>
      </c>
    </row>
    <row r="24" spans="4:20">
      <c r="H24" t="s">
        <v>23</v>
      </c>
      <c r="P24">
        <v>502</v>
      </c>
      <c r="R24" s="1">
        <v>752847263.25</v>
      </c>
      <c r="S24" s="1">
        <v>723714050.25</v>
      </c>
      <c r="T24" s="1">
        <v>29133213</v>
      </c>
    </row>
    <row r="26" spans="4:20">
      <c r="I26" t="s">
        <v>24</v>
      </c>
      <c r="P26">
        <v>502</v>
      </c>
      <c r="Q26">
        <v>2211401</v>
      </c>
      <c r="R26" s="1">
        <v>440644881.39999998</v>
      </c>
      <c r="S26" s="1">
        <v>411511668.39999998</v>
      </c>
      <c r="T26" s="1">
        <v>29133213</v>
      </c>
    </row>
    <row r="27" spans="4:20">
      <c r="I27" t="s">
        <v>25</v>
      </c>
      <c r="P27">
        <v>502</v>
      </c>
      <c r="Q27">
        <v>2219401</v>
      </c>
      <c r="R27" s="1">
        <v>312202381.85000002</v>
      </c>
      <c r="S27" s="1">
        <v>312202381.85000002</v>
      </c>
      <c r="T27">
        <v>0</v>
      </c>
    </row>
    <row r="29" spans="4:20">
      <c r="G29" t="s">
        <v>26</v>
      </c>
      <c r="P29">
        <v>167</v>
      </c>
      <c r="R29" s="1">
        <v>4055115915.77</v>
      </c>
      <c r="S29" s="1">
        <v>9513210568.2099991</v>
      </c>
      <c r="T29" s="1">
        <v>-5458094652.4399996</v>
      </c>
    </row>
    <row r="31" spans="4:20">
      <c r="H31" t="s">
        <v>23</v>
      </c>
      <c r="P31">
        <v>506</v>
      </c>
      <c r="R31" s="1">
        <v>5380766241.54</v>
      </c>
      <c r="S31" s="1">
        <v>11805637209.98</v>
      </c>
      <c r="T31" s="1">
        <v>-6424870968.4399996</v>
      </c>
    </row>
    <row r="33" spans="7:20">
      <c r="I33" t="s">
        <v>27</v>
      </c>
      <c r="P33">
        <v>506</v>
      </c>
      <c r="Q33">
        <v>2211411</v>
      </c>
      <c r="R33" s="1">
        <v>117862421.37</v>
      </c>
      <c r="S33" s="1">
        <v>97162473.150000006</v>
      </c>
      <c r="T33" s="1">
        <v>20699948.219999999</v>
      </c>
    </row>
    <row r="34" spans="7:20">
      <c r="I34" t="s">
        <v>28</v>
      </c>
      <c r="P34">
        <v>506</v>
      </c>
      <c r="Q34">
        <v>2211412</v>
      </c>
      <c r="R34">
        <v>0</v>
      </c>
      <c r="S34" s="1">
        <v>4978628119.1800003</v>
      </c>
      <c r="T34" s="1">
        <v>-4978628119.1800003</v>
      </c>
    </row>
    <row r="35" spans="7:20">
      <c r="I35" t="s">
        <v>29</v>
      </c>
      <c r="P35">
        <v>506</v>
      </c>
      <c r="Q35">
        <v>2219411</v>
      </c>
      <c r="R35" s="1">
        <v>5262903820.1700001</v>
      </c>
      <c r="S35" s="1">
        <v>6729846617.6499996</v>
      </c>
      <c r="T35" s="1">
        <v>-1466942797.48</v>
      </c>
    </row>
    <row r="37" spans="7:20">
      <c r="H37" t="s">
        <v>30</v>
      </c>
      <c r="P37">
        <v>388</v>
      </c>
      <c r="R37" s="1">
        <v>-1325650325.77</v>
      </c>
      <c r="S37" s="1">
        <v>-2292426641.77</v>
      </c>
      <c r="T37" s="1">
        <v>966776316</v>
      </c>
    </row>
    <row r="39" spans="7:20">
      <c r="I39" t="s">
        <v>31</v>
      </c>
      <c r="P39">
        <v>388</v>
      </c>
      <c r="Q39">
        <v>1150611</v>
      </c>
      <c r="R39" s="1">
        <v>-34358108</v>
      </c>
      <c r="S39" s="1">
        <v>-30823862</v>
      </c>
      <c r="T39" s="1">
        <v>-3534246</v>
      </c>
    </row>
    <row r="40" spans="7:20">
      <c r="I40" t="s">
        <v>32</v>
      </c>
      <c r="P40">
        <v>388</v>
      </c>
      <c r="Q40">
        <v>1150612</v>
      </c>
      <c r="R40" s="1">
        <v>-866719</v>
      </c>
      <c r="S40" s="1">
        <v>-866719</v>
      </c>
      <c r="T40">
        <v>0</v>
      </c>
    </row>
    <row r="41" spans="7:20">
      <c r="I41" t="s">
        <v>33</v>
      </c>
      <c r="P41">
        <v>388</v>
      </c>
      <c r="Q41">
        <v>1150613</v>
      </c>
      <c r="R41">
        <v>0</v>
      </c>
      <c r="S41" s="1">
        <v>-917636144.76999998</v>
      </c>
      <c r="T41" s="1">
        <v>917636144.76999998</v>
      </c>
    </row>
    <row r="42" spans="7:20">
      <c r="I42" t="s">
        <v>34</v>
      </c>
      <c r="P42">
        <v>388</v>
      </c>
      <c r="Q42">
        <v>1150911</v>
      </c>
      <c r="R42" s="1">
        <v>-1262657427.77</v>
      </c>
      <c r="S42" s="1">
        <v>-1309069374</v>
      </c>
      <c r="T42" s="1">
        <v>46411946.229999997</v>
      </c>
    </row>
    <row r="43" spans="7:20">
      <c r="I43" t="s">
        <v>35</v>
      </c>
      <c r="P43">
        <v>388</v>
      </c>
      <c r="Q43">
        <v>1150912</v>
      </c>
      <c r="R43" s="1">
        <v>-27768071</v>
      </c>
      <c r="S43" s="1">
        <v>-34030542</v>
      </c>
      <c r="T43" s="1">
        <v>6262471</v>
      </c>
    </row>
    <row r="45" spans="7:20">
      <c r="G45" t="s">
        <v>36</v>
      </c>
      <c r="P45">
        <v>168</v>
      </c>
      <c r="R45" s="1">
        <v>972601368.39999998</v>
      </c>
      <c r="S45" s="1">
        <v>-4007743884.5500002</v>
      </c>
      <c r="T45" s="1">
        <v>4980345252.9499998</v>
      </c>
    </row>
    <row r="47" spans="7:20">
      <c r="H47" t="s">
        <v>23</v>
      </c>
      <c r="P47">
        <v>509</v>
      </c>
      <c r="R47" s="1">
        <v>1212115084.6500001</v>
      </c>
      <c r="S47" s="1">
        <v>-4865232699.6800003</v>
      </c>
      <c r="T47" s="1">
        <v>6077347784.3299999</v>
      </c>
    </row>
    <row r="49" spans="7:20">
      <c r="I49" t="s">
        <v>37</v>
      </c>
      <c r="P49">
        <v>509</v>
      </c>
      <c r="Q49">
        <v>2211421</v>
      </c>
      <c r="R49" s="1">
        <v>177022262.75</v>
      </c>
      <c r="S49" s="1">
        <v>407713720.5</v>
      </c>
      <c r="T49" s="1">
        <v>-230691457.75</v>
      </c>
    </row>
    <row r="50" spans="7:20">
      <c r="I50" t="s">
        <v>38</v>
      </c>
      <c r="P50">
        <v>509</v>
      </c>
      <c r="Q50">
        <v>2211422</v>
      </c>
      <c r="R50" s="1">
        <v>-314886230.70999998</v>
      </c>
      <c r="S50" s="1">
        <v>-294318301</v>
      </c>
      <c r="T50" s="1">
        <v>-20567929.710000001</v>
      </c>
    </row>
    <row r="51" spans="7:20">
      <c r="I51" t="s">
        <v>39</v>
      </c>
      <c r="P51">
        <v>509</v>
      </c>
      <c r="Q51">
        <v>2211423</v>
      </c>
      <c r="R51">
        <v>0</v>
      </c>
      <c r="S51" s="1">
        <v>-4978628119.1800003</v>
      </c>
      <c r="T51" s="1">
        <v>4978628119.1800003</v>
      </c>
    </row>
    <row r="52" spans="7:20">
      <c r="I52" t="s">
        <v>40</v>
      </c>
      <c r="P52">
        <v>509</v>
      </c>
      <c r="Q52">
        <v>2219421</v>
      </c>
      <c r="R52" s="1">
        <v>1349979052.6099999</v>
      </c>
      <c r="S52">
        <v>0</v>
      </c>
      <c r="T52" s="1">
        <v>1349979052.6099999</v>
      </c>
    </row>
    <row r="54" spans="7:20">
      <c r="H54" t="s">
        <v>41</v>
      </c>
      <c r="P54">
        <v>386</v>
      </c>
      <c r="R54" s="1">
        <v>-239513716.25</v>
      </c>
      <c r="S54" s="1">
        <v>857488815.13</v>
      </c>
      <c r="T54" s="1">
        <v>-1097002531.3800001</v>
      </c>
    </row>
    <row r="56" spans="7:20">
      <c r="I56" t="s">
        <v>42</v>
      </c>
      <c r="P56">
        <v>386</v>
      </c>
      <c r="Q56">
        <v>1150621</v>
      </c>
      <c r="R56" s="1">
        <v>-41969789</v>
      </c>
      <c r="S56" s="1">
        <v>-98309645</v>
      </c>
      <c r="T56" s="1">
        <v>56339856</v>
      </c>
    </row>
    <row r="57" spans="7:20">
      <c r="I57" t="s">
        <v>43</v>
      </c>
      <c r="P57">
        <v>386</v>
      </c>
      <c r="Q57">
        <v>1150622</v>
      </c>
      <c r="R57" s="1">
        <v>-71420618.519999996</v>
      </c>
      <c r="S57" s="1">
        <v>-73712806.519999996</v>
      </c>
      <c r="T57" s="1">
        <v>2292188</v>
      </c>
    </row>
    <row r="58" spans="7:20">
      <c r="I58" t="s">
        <v>44</v>
      </c>
      <c r="P58">
        <v>386</v>
      </c>
      <c r="Q58">
        <v>1150623</v>
      </c>
      <c r="R58" s="1">
        <v>56471694.619999997</v>
      </c>
      <c r="S58" s="1">
        <v>44973463</v>
      </c>
      <c r="T58" s="1">
        <v>11498231.619999999</v>
      </c>
    </row>
    <row r="59" spans="7:20">
      <c r="I59" t="s">
        <v>45</v>
      </c>
      <c r="P59">
        <v>386</v>
      </c>
      <c r="Q59">
        <v>1150625</v>
      </c>
      <c r="R59" s="1">
        <v>66901658.880000003</v>
      </c>
      <c r="S59" s="1">
        <v>984537803.64999998</v>
      </c>
      <c r="T59" s="1">
        <v>-917636144.76999998</v>
      </c>
    </row>
    <row r="60" spans="7:20">
      <c r="I60" t="s">
        <v>46</v>
      </c>
      <c r="P60">
        <v>386</v>
      </c>
      <c r="Q60">
        <v>1150921</v>
      </c>
      <c r="R60" s="1">
        <v>-246104020.22999999</v>
      </c>
      <c r="S60">
        <v>0</v>
      </c>
      <c r="T60" s="1">
        <v>-246104020.22999999</v>
      </c>
    </row>
    <row r="61" spans="7:20">
      <c r="I61" t="s">
        <v>47</v>
      </c>
      <c r="P61">
        <v>386</v>
      </c>
      <c r="Q61">
        <v>1150922</v>
      </c>
      <c r="R61" s="1">
        <v>-3392642</v>
      </c>
      <c r="S61">
        <v>0</v>
      </c>
      <c r="T61" s="1">
        <v>-3392642</v>
      </c>
    </row>
    <row r="63" spans="7:20">
      <c r="G63" t="s">
        <v>48</v>
      </c>
      <c r="P63">
        <v>157</v>
      </c>
      <c r="R63" s="1">
        <v>324063813.82999998</v>
      </c>
      <c r="S63">
        <v>0</v>
      </c>
      <c r="T63" s="1">
        <v>324063813.82999998</v>
      </c>
    </row>
    <row r="65" spans="7:20">
      <c r="H65" t="s">
        <v>23</v>
      </c>
      <c r="P65">
        <v>512</v>
      </c>
      <c r="R65" s="1">
        <v>425455102.82999998</v>
      </c>
      <c r="S65">
        <v>0</v>
      </c>
      <c r="T65" s="1">
        <v>425455102.82999998</v>
      </c>
    </row>
    <row r="67" spans="7:20">
      <c r="I67" t="s">
        <v>49</v>
      </c>
      <c r="P67">
        <v>512</v>
      </c>
      <c r="Q67">
        <v>2211425</v>
      </c>
      <c r="R67" s="1">
        <v>226021159.96000001</v>
      </c>
      <c r="S67">
        <v>0</v>
      </c>
      <c r="T67" s="1">
        <v>226021159.96000001</v>
      </c>
    </row>
    <row r="68" spans="7:20">
      <c r="I68" t="s">
        <v>50</v>
      </c>
      <c r="P68">
        <v>512</v>
      </c>
      <c r="Q68">
        <v>2219425</v>
      </c>
      <c r="R68" s="1">
        <v>199433942.87</v>
      </c>
      <c r="S68">
        <v>0</v>
      </c>
      <c r="T68" s="1">
        <v>199433942.87</v>
      </c>
    </row>
    <row r="70" spans="7:20">
      <c r="H70" t="s">
        <v>51</v>
      </c>
      <c r="P70">
        <v>390</v>
      </c>
      <c r="R70" s="1">
        <v>-101391289</v>
      </c>
      <c r="S70">
        <v>0</v>
      </c>
      <c r="T70" s="1">
        <v>-101391289</v>
      </c>
    </row>
    <row r="72" spans="7:20">
      <c r="I72" t="s">
        <v>52</v>
      </c>
      <c r="P72">
        <v>390</v>
      </c>
      <c r="Q72">
        <v>1150725</v>
      </c>
      <c r="R72" s="1">
        <v>-67596708</v>
      </c>
      <c r="S72">
        <v>0</v>
      </c>
      <c r="T72" s="1">
        <v>-67596708</v>
      </c>
    </row>
    <row r="73" spans="7:20">
      <c r="I73" t="s">
        <v>53</v>
      </c>
      <c r="P73">
        <v>390</v>
      </c>
      <c r="Q73">
        <v>1150726</v>
      </c>
      <c r="R73" s="1">
        <v>-2292188</v>
      </c>
      <c r="S73">
        <v>0</v>
      </c>
      <c r="T73" s="1">
        <v>-2292188</v>
      </c>
    </row>
    <row r="74" spans="7:20">
      <c r="I74" t="s">
        <v>54</v>
      </c>
      <c r="P74">
        <v>390</v>
      </c>
      <c r="Q74">
        <v>1150925</v>
      </c>
      <c r="R74" s="1">
        <v>-28632564</v>
      </c>
      <c r="S74">
        <v>0</v>
      </c>
      <c r="T74" s="1">
        <v>-28632564</v>
      </c>
    </row>
    <row r="75" spans="7:20">
      <c r="I75" t="s">
        <v>55</v>
      </c>
      <c r="P75">
        <v>390</v>
      </c>
      <c r="Q75">
        <v>1150926</v>
      </c>
      <c r="R75" s="1">
        <v>-2869829</v>
      </c>
      <c r="S75">
        <v>0</v>
      </c>
      <c r="T75" s="1">
        <v>-2869829</v>
      </c>
    </row>
    <row r="77" spans="7:20">
      <c r="G77" t="s">
        <v>56</v>
      </c>
      <c r="P77">
        <v>175</v>
      </c>
      <c r="R77" s="1">
        <v>1205455591.9100001</v>
      </c>
      <c r="S77" s="1">
        <v>1425454077.9100001</v>
      </c>
      <c r="T77" s="1">
        <v>-219998486</v>
      </c>
    </row>
    <row r="79" spans="7:20">
      <c r="H79" t="s">
        <v>23</v>
      </c>
      <c r="P79">
        <v>515</v>
      </c>
      <c r="R79" s="1">
        <v>1750432684.9100001</v>
      </c>
      <c r="S79" s="1">
        <v>1872495655.9100001</v>
      </c>
      <c r="T79" s="1">
        <v>-122062971</v>
      </c>
    </row>
    <row r="81" spans="7:20">
      <c r="I81" t="s">
        <v>57</v>
      </c>
      <c r="P81">
        <v>515</v>
      </c>
      <c r="Q81">
        <v>2219431</v>
      </c>
      <c r="R81" s="1">
        <v>1750432684.9100001</v>
      </c>
      <c r="S81" s="1">
        <v>1872495655.9100001</v>
      </c>
      <c r="T81" s="1">
        <v>-122062971</v>
      </c>
    </row>
    <row r="83" spans="7:20">
      <c r="H83" t="s">
        <v>58</v>
      </c>
      <c r="P83">
        <v>421</v>
      </c>
      <c r="R83" s="1">
        <v>-544977093</v>
      </c>
      <c r="S83" s="1">
        <v>-447041578</v>
      </c>
      <c r="T83" s="1">
        <v>-97935515</v>
      </c>
    </row>
    <row r="85" spans="7:20">
      <c r="I85" t="s">
        <v>59</v>
      </c>
      <c r="P85">
        <v>421</v>
      </c>
      <c r="Q85">
        <v>1150931</v>
      </c>
      <c r="R85" s="1">
        <v>-540658340</v>
      </c>
      <c r="S85" s="1">
        <v>-442722825</v>
      </c>
      <c r="T85" s="1">
        <v>-97935515</v>
      </c>
    </row>
    <row r="86" spans="7:20">
      <c r="I86" t="s">
        <v>60</v>
      </c>
      <c r="P86">
        <v>421</v>
      </c>
      <c r="Q86">
        <v>1150932</v>
      </c>
      <c r="R86" s="1">
        <v>-4318753</v>
      </c>
      <c r="S86" s="1">
        <v>-4318753</v>
      </c>
      <c r="T86">
        <v>0</v>
      </c>
    </row>
    <row r="88" spans="7:20">
      <c r="G88" t="s">
        <v>61</v>
      </c>
      <c r="P88">
        <v>158</v>
      </c>
      <c r="R88" s="1">
        <v>46495434643.489998</v>
      </c>
      <c r="S88" s="1">
        <v>50056314217.400002</v>
      </c>
      <c r="T88" s="1">
        <v>-3560879573.9099998</v>
      </c>
    </row>
    <row r="90" spans="7:20">
      <c r="H90" t="s">
        <v>23</v>
      </c>
      <c r="P90">
        <v>518</v>
      </c>
      <c r="R90" s="1">
        <v>75191497593.960007</v>
      </c>
      <c r="S90" s="1">
        <v>74796129564.570007</v>
      </c>
      <c r="T90" s="1">
        <v>395368029.38999999</v>
      </c>
    </row>
    <row r="92" spans="7:20">
      <c r="I92" t="s">
        <v>62</v>
      </c>
      <c r="P92">
        <v>518</v>
      </c>
      <c r="Q92">
        <v>2211441</v>
      </c>
      <c r="R92" s="1">
        <v>63231791.780000001</v>
      </c>
      <c r="S92" s="1">
        <v>68489370.790000007</v>
      </c>
      <c r="T92" s="1">
        <v>-5257579.01</v>
      </c>
    </row>
    <row r="93" spans="7:20">
      <c r="I93" t="s">
        <v>63</v>
      </c>
      <c r="P93">
        <v>518</v>
      </c>
      <c r="Q93">
        <v>2213441</v>
      </c>
      <c r="R93" s="1">
        <v>74045703.180000007</v>
      </c>
      <c r="S93" s="1">
        <v>42104585.509999998</v>
      </c>
      <c r="T93" s="1">
        <v>31941117.670000002</v>
      </c>
    </row>
    <row r="94" spans="7:20">
      <c r="I94" t="s">
        <v>64</v>
      </c>
      <c r="P94">
        <v>518</v>
      </c>
      <c r="Q94">
        <v>2219441</v>
      </c>
      <c r="R94" s="1">
        <v>75054220099</v>
      </c>
      <c r="S94" s="1">
        <v>74685535608.270004</v>
      </c>
      <c r="T94" s="1">
        <v>368684490.73000002</v>
      </c>
    </row>
    <row r="96" spans="7:20">
      <c r="H96" t="s">
        <v>65</v>
      </c>
      <c r="P96">
        <v>423</v>
      </c>
      <c r="R96" s="1">
        <v>-28696062950.470001</v>
      </c>
      <c r="S96" s="1">
        <v>-24739815347.169998</v>
      </c>
      <c r="T96" s="1">
        <v>-3956247603.3000002</v>
      </c>
    </row>
    <row r="98" spans="7:20">
      <c r="I98" t="s">
        <v>66</v>
      </c>
      <c r="P98">
        <v>423</v>
      </c>
      <c r="Q98">
        <v>1150641</v>
      </c>
      <c r="R98" s="1">
        <v>-36483843.020000003</v>
      </c>
      <c r="S98" s="1">
        <v>-36004273.600000001</v>
      </c>
      <c r="T98" s="1">
        <v>-479569.42</v>
      </c>
    </row>
    <row r="99" spans="7:20">
      <c r="I99" t="s">
        <v>67</v>
      </c>
      <c r="P99">
        <v>423</v>
      </c>
      <c r="Q99">
        <v>1150642</v>
      </c>
      <c r="R99" s="1">
        <v>-648365.03</v>
      </c>
      <c r="S99" s="1">
        <v>-1997829.9</v>
      </c>
      <c r="T99" s="1">
        <v>1349464.87</v>
      </c>
    </row>
    <row r="100" spans="7:20">
      <c r="I100" t="s">
        <v>68</v>
      </c>
      <c r="P100">
        <v>423</v>
      </c>
      <c r="Q100">
        <v>1150675</v>
      </c>
      <c r="R100" s="1">
        <v>-66901658.880000003</v>
      </c>
      <c r="S100" s="1">
        <v>-66901658.880000003</v>
      </c>
      <c r="T100">
        <v>0</v>
      </c>
    </row>
    <row r="101" spans="7:20">
      <c r="I101" t="s">
        <v>69</v>
      </c>
      <c r="P101">
        <v>423</v>
      </c>
      <c r="Q101">
        <v>1150941</v>
      </c>
      <c r="R101" s="1">
        <v>-28421950367.040001</v>
      </c>
      <c r="S101" s="1">
        <v>-24477366922</v>
      </c>
      <c r="T101" s="1">
        <v>-3944583445.04</v>
      </c>
    </row>
    <row r="102" spans="7:20">
      <c r="I102" t="s">
        <v>70</v>
      </c>
      <c r="P102">
        <v>423</v>
      </c>
      <c r="Q102">
        <v>1150942</v>
      </c>
      <c r="R102" s="1">
        <v>-153981555.08000001</v>
      </c>
      <c r="S102" s="1">
        <v>-153981555.08000001</v>
      </c>
      <c r="T102">
        <v>0</v>
      </c>
    </row>
    <row r="103" spans="7:20">
      <c r="I103" t="s">
        <v>71</v>
      </c>
      <c r="P103">
        <v>423</v>
      </c>
      <c r="Q103">
        <v>1153001</v>
      </c>
      <c r="R103" s="1">
        <v>-16097161.42</v>
      </c>
      <c r="S103" s="1">
        <v>-3563107.71</v>
      </c>
      <c r="T103" s="1">
        <v>-12534053.710000001</v>
      </c>
    </row>
    <row r="105" spans="7:20">
      <c r="G105" t="s">
        <v>72</v>
      </c>
      <c r="P105">
        <v>160</v>
      </c>
      <c r="R105" s="1">
        <v>39284238.259999998</v>
      </c>
      <c r="S105" s="1">
        <v>46511979.32</v>
      </c>
      <c r="T105" s="1">
        <v>-7227741.0599999996</v>
      </c>
    </row>
    <row r="107" spans="7:20">
      <c r="H107" t="s">
        <v>23</v>
      </c>
      <c r="P107">
        <v>523</v>
      </c>
      <c r="R107" s="1">
        <v>87936419.769999996</v>
      </c>
      <c r="S107" s="1">
        <v>85505014.280000001</v>
      </c>
      <c r="T107" s="1">
        <v>2431405.4900000002</v>
      </c>
    </row>
    <row r="109" spans="7:20">
      <c r="I109" t="s">
        <v>73</v>
      </c>
      <c r="P109">
        <v>523</v>
      </c>
      <c r="Q109">
        <v>2211451</v>
      </c>
      <c r="R109" s="1">
        <v>6515470.3300000001</v>
      </c>
      <c r="S109" s="1">
        <v>6515470.3300000001</v>
      </c>
      <c r="T109">
        <v>0</v>
      </c>
    </row>
    <row r="110" spans="7:20">
      <c r="I110" t="s">
        <v>74</v>
      </c>
      <c r="P110">
        <v>523</v>
      </c>
      <c r="Q110">
        <v>2219451</v>
      </c>
      <c r="R110" s="1">
        <v>81420949.439999998</v>
      </c>
      <c r="S110" s="1">
        <v>78989543.950000003</v>
      </c>
      <c r="T110" s="1">
        <v>2431405.4900000002</v>
      </c>
    </row>
    <row r="112" spans="7:20">
      <c r="H112" t="s">
        <v>75</v>
      </c>
      <c r="P112">
        <v>378</v>
      </c>
      <c r="R112" s="1">
        <v>-48652181.509999998</v>
      </c>
      <c r="S112" s="1">
        <v>-38993034.960000001</v>
      </c>
      <c r="T112" s="1">
        <v>-9659146.5500000007</v>
      </c>
    </row>
    <row r="114" spans="7:20">
      <c r="I114" t="s">
        <v>76</v>
      </c>
      <c r="P114">
        <v>378</v>
      </c>
      <c r="Q114">
        <v>1150651</v>
      </c>
      <c r="R114" s="1">
        <v>-5289351.92</v>
      </c>
      <c r="S114" s="1">
        <v>-4669318.96</v>
      </c>
      <c r="T114" s="1">
        <v>-620032.96</v>
      </c>
    </row>
    <row r="115" spans="7:20">
      <c r="I115" t="s">
        <v>77</v>
      </c>
      <c r="P115">
        <v>378</v>
      </c>
      <c r="Q115">
        <v>1150652</v>
      </c>
      <c r="R115" s="1">
        <v>-963723.41</v>
      </c>
      <c r="S115" s="1">
        <v>-963723.41</v>
      </c>
      <c r="T115">
        <v>0</v>
      </c>
    </row>
    <row r="116" spans="7:20">
      <c r="I116" t="s">
        <v>78</v>
      </c>
      <c r="P116">
        <v>378</v>
      </c>
      <c r="Q116">
        <v>1150951</v>
      </c>
      <c r="R116" s="1">
        <v>-36870450.649999999</v>
      </c>
      <c r="S116" s="1">
        <v>-27203480.77</v>
      </c>
      <c r="T116" s="1">
        <v>-9666969.8800000008</v>
      </c>
    </row>
    <row r="117" spans="7:20">
      <c r="I117" t="s">
        <v>79</v>
      </c>
      <c r="P117">
        <v>378</v>
      </c>
      <c r="Q117">
        <v>1150952</v>
      </c>
      <c r="R117" s="1">
        <v>-5528655.5300000003</v>
      </c>
      <c r="S117" s="1">
        <v>-6156511.8200000003</v>
      </c>
      <c r="T117" s="1">
        <v>627856.29</v>
      </c>
    </row>
    <row r="119" spans="7:20">
      <c r="G119" t="s">
        <v>80</v>
      </c>
      <c r="P119">
        <v>173</v>
      </c>
      <c r="R119" s="1">
        <v>87747</v>
      </c>
      <c r="S119">
        <v>0</v>
      </c>
      <c r="T119" s="1">
        <v>87747</v>
      </c>
    </row>
    <row r="121" spans="7:20">
      <c r="H121" t="s">
        <v>23</v>
      </c>
      <c r="P121">
        <v>528</v>
      </c>
      <c r="R121" s="1">
        <v>90718</v>
      </c>
      <c r="S121">
        <v>0</v>
      </c>
      <c r="T121" s="1">
        <v>90718</v>
      </c>
    </row>
    <row r="123" spans="7:20">
      <c r="I123" t="s">
        <v>81</v>
      </c>
      <c r="P123">
        <v>528</v>
      </c>
      <c r="Q123">
        <v>2211471</v>
      </c>
      <c r="R123" s="1">
        <v>90718</v>
      </c>
      <c r="S123">
        <v>0</v>
      </c>
      <c r="T123" s="1">
        <v>90718</v>
      </c>
    </row>
    <row r="125" spans="7:20">
      <c r="H125" t="s">
        <v>82</v>
      </c>
      <c r="P125">
        <v>398</v>
      </c>
      <c r="R125" s="1">
        <v>-2971</v>
      </c>
      <c r="S125">
        <v>0</v>
      </c>
      <c r="T125" s="1">
        <v>-2971</v>
      </c>
    </row>
    <row r="127" spans="7:20">
      <c r="I127" t="s">
        <v>83</v>
      </c>
      <c r="P127">
        <v>398</v>
      </c>
      <c r="Q127">
        <v>1150671</v>
      </c>
      <c r="R127" s="1">
        <v>-2971</v>
      </c>
      <c r="S127">
        <v>0</v>
      </c>
      <c r="T127" s="1">
        <v>-2971</v>
      </c>
    </row>
    <row r="129" spans="7:20">
      <c r="G129" t="s">
        <v>84</v>
      </c>
      <c r="P129">
        <v>174</v>
      </c>
      <c r="R129" s="1">
        <v>3951521.57</v>
      </c>
      <c r="S129" s="1">
        <v>2135957.27</v>
      </c>
      <c r="T129" s="1">
        <v>1815564.3</v>
      </c>
    </row>
    <row r="131" spans="7:20">
      <c r="H131" t="s">
        <v>23</v>
      </c>
      <c r="P131">
        <v>529</v>
      </c>
      <c r="R131" s="1">
        <v>7338688.4400000004</v>
      </c>
      <c r="S131" s="1">
        <v>2428404.87</v>
      </c>
      <c r="T131" s="1">
        <v>4910283.57</v>
      </c>
    </row>
    <row r="133" spans="7:20">
      <c r="I133" t="s">
        <v>85</v>
      </c>
      <c r="P133">
        <v>529</v>
      </c>
      <c r="Q133">
        <v>2219481</v>
      </c>
      <c r="R133" s="1">
        <v>416725.14</v>
      </c>
      <c r="S133" s="1">
        <v>416725.14</v>
      </c>
      <c r="T133">
        <v>0</v>
      </c>
    </row>
    <row r="134" spans="7:20">
      <c r="I134" t="s">
        <v>86</v>
      </c>
      <c r="P134">
        <v>529</v>
      </c>
      <c r="Q134">
        <v>2219493</v>
      </c>
      <c r="R134" s="1">
        <v>6921963.2999999998</v>
      </c>
      <c r="S134" s="1">
        <v>2011679.73</v>
      </c>
      <c r="T134" s="1">
        <v>4910283.57</v>
      </c>
    </row>
    <row r="136" spans="7:20">
      <c r="H136" t="s">
        <v>87</v>
      </c>
      <c r="P136">
        <v>424</v>
      </c>
      <c r="R136" s="1">
        <v>-3387166.87</v>
      </c>
      <c r="S136" s="1">
        <v>-292447.59999999998</v>
      </c>
      <c r="T136" s="1">
        <v>-3094719.27</v>
      </c>
    </row>
    <row r="138" spans="7:20">
      <c r="I138" t="s">
        <v>88</v>
      </c>
      <c r="P138">
        <v>424</v>
      </c>
      <c r="Q138">
        <v>1150981</v>
      </c>
      <c r="R138" s="1">
        <v>-416724.14</v>
      </c>
      <c r="S138" s="1">
        <v>-179594</v>
      </c>
      <c r="T138" s="1">
        <v>-237130.14</v>
      </c>
    </row>
    <row r="139" spans="7:20">
      <c r="I139" t="s">
        <v>89</v>
      </c>
      <c r="P139">
        <v>424</v>
      </c>
      <c r="Q139">
        <v>1150993</v>
      </c>
      <c r="R139" s="1">
        <v>-2855749.33</v>
      </c>
      <c r="S139" s="1">
        <v>-82409</v>
      </c>
      <c r="T139" s="1">
        <v>-2773340.33</v>
      </c>
    </row>
    <row r="140" spans="7:20">
      <c r="I140" t="s">
        <v>90</v>
      </c>
      <c r="P140">
        <v>424</v>
      </c>
      <c r="Q140">
        <v>1150994</v>
      </c>
      <c r="R140" s="1">
        <v>-114693.4</v>
      </c>
      <c r="S140" s="1">
        <v>-30444.6</v>
      </c>
      <c r="T140" s="1">
        <v>-84248.8</v>
      </c>
    </row>
    <row r="142" spans="7:20">
      <c r="G142" t="s">
        <v>91</v>
      </c>
      <c r="P142">
        <v>514</v>
      </c>
      <c r="R142" s="1">
        <v>857044.12</v>
      </c>
      <c r="S142" s="1">
        <v>962409.37</v>
      </c>
      <c r="T142" s="1">
        <v>-105365.25</v>
      </c>
    </row>
    <row r="144" spans="7:20">
      <c r="H144" t="s">
        <v>23</v>
      </c>
      <c r="P144">
        <v>469</v>
      </c>
      <c r="R144" s="1">
        <v>6495767.7000000002</v>
      </c>
      <c r="S144" s="1">
        <v>7996018.6500000004</v>
      </c>
      <c r="T144" s="1">
        <v>-1500250.95</v>
      </c>
    </row>
    <row r="146" spans="7:20">
      <c r="I146" t="s">
        <v>92</v>
      </c>
      <c r="P146">
        <v>469</v>
      </c>
      <c r="Q146">
        <v>2211442</v>
      </c>
      <c r="R146" s="1">
        <v>297761.90000000002</v>
      </c>
      <c r="S146">
        <v>0</v>
      </c>
      <c r="T146" s="1">
        <v>297761.90000000002</v>
      </c>
    </row>
    <row r="147" spans="7:20">
      <c r="I147" t="s">
        <v>93</v>
      </c>
      <c r="P147">
        <v>469</v>
      </c>
      <c r="Q147">
        <v>2219461</v>
      </c>
      <c r="R147" s="1">
        <v>6198005.7999999998</v>
      </c>
      <c r="S147" s="1">
        <v>7996018.6500000004</v>
      </c>
      <c r="T147" s="1">
        <v>-1798012.85</v>
      </c>
    </row>
    <row r="149" spans="7:20">
      <c r="H149" t="s">
        <v>94</v>
      </c>
      <c r="P149">
        <v>496</v>
      </c>
      <c r="R149" s="1">
        <v>-5638723.5800000001</v>
      </c>
      <c r="S149" s="1">
        <v>-7033609.2800000003</v>
      </c>
      <c r="T149" s="1">
        <v>1394885.7</v>
      </c>
    </row>
    <row r="151" spans="7:20">
      <c r="I151" t="s">
        <v>95</v>
      </c>
      <c r="P151">
        <v>496</v>
      </c>
      <c r="Q151">
        <v>1150643</v>
      </c>
      <c r="R151" s="1">
        <v>-297760.90000000002</v>
      </c>
      <c r="S151">
        <v>0</v>
      </c>
      <c r="T151" s="1">
        <v>-297760.90000000002</v>
      </c>
    </row>
    <row r="152" spans="7:20">
      <c r="I152" t="s">
        <v>96</v>
      </c>
      <c r="P152">
        <v>496</v>
      </c>
      <c r="Q152">
        <v>1150961</v>
      </c>
      <c r="R152" s="1">
        <v>-5001373.68</v>
      </c>
      <c r="S152" s="1">
        <v>-6609771.4800000004</v>
      </c>
      <c r="T152" s="1">
        <v>1608397.8</v>
      </c>
    </row>
    <row r="153" spans="7:20">
      <c r="I153" t="s">
        <v>97</v>
      </c>
      <c r="P153">
        <v>496</v>
      </c>
      <c r="Q153">
        <v>1150962</v>
      </c>
      <c r="R153" s="1">
        <v>-339589</v>
      </c>
      <c r="S153" s="1">
        <v>-423837.8</v>
      </c>
      <c r="T153" s="1">
        <v>84248.8</v>
      </c>
    </row>
    <row r="155" spans="7:20">
      <c r="G155" t="s">
        <v>98</v>
      </c>
      <c r="P155">
        <v>466</v>
      </c>
      <c r="R155">
        <v>0</v>
      </c>
      <c r="S155">
        <v>0</v>
      </c>
      <c r="T155">
        <v>0</v>
      </c>
    </row>
    <row r="157" spans="7:20">
      <c r="H157" t="s">
        <v>99</v>
      </c>
      <c r="P157">
        <v>536</v>
      </c>
      <c r="R157" s="1">
        <v>12909200</v>
      </c>
      <c r="S157">
        <v>0</v>
      </c>
      <c r="T157" s="1">
        <v>12909200</v>
      </c>
    </row>
    <row r="159" spans="7:20">
      <c r="I159" t="s">
        <v>100</v>
      </c>
      <c r="P159">
        <v>536</v>
      </c>
      <c r="Q159">
        <v>4426112</v>
      </c>
      <c r="R159" s="1">
        <v>12909200</v>
      </c>
      <c r="S159">
        <v>0</v>
      </c>
      <c r="T159" s="1">
        <v>12909200</v>
      </c>
    </row>
    <row r="161" spans="5:20">
      <c r="H161" t="s">
        <v>101</v>
      </c>
      <c r="P161">
        <v>537</v>
      </c>
      <c r="R161" s="1">
        <v>-12909200</v>
      </c>
      <c r="S161">
        <v>0</v>
      </c>
      <c r="T161" s="1">
        <v>-12909200</v>
      </c>
    </row>
    <row r="163" spans="5:20">
      <c r="I163" t="s">
        <v>102</v>
      </c>
      <c r="P163">
        <v>537</v>
      </c>
      <c r="Q163">
        <v>4426113</v>
      </c>
      <c r="R163" s="1">
        <v>-12909200</v>
      </c>
      <c r="S163">
        <v>0</v>
      </c>
      <c r="T163" s="1">
        <v>-12909200</v>
      </c>
    </row>
    <row r="165" spans="5:20">
      <c r="E165" t="s">
        <v>103</v>
      </c>
      <c r="P165">
        <v>195</v>
      </c>
      <c r="R165" s="1">
        <v>4077833499.0999999</v>
      </c>
      <c r="S165" s="1">
        <v>1612876567.25</v>
      </c>
      <c r="T165" s="1">
        <v>2464956931.8499999</v>
      </c>
    </row>
    <row r="167" spans="5:20">
      <c r="G167" t="s">
        <v>104</v>
      </c>
      <c r="P167">
        <v>578</v>
      </c>
      <c r="R167" s="1">
        <v>4077833499.0999999</v>
      </c>
      <c r="S167" s="1">
        <v>1612876567.25</v>
      </c>
      <c r="T167" s="1">
        <v>2464956931.8499999</v>
      </c>
    </row>
    <row r="169" spans="5:20">
      <c r="H169" t="s">
        <v>105</v>
      </c>
      <c r="P169">
        <v>189</v>
      </c>
      <c r="R169" s="1">
        <v>4077833499.0999999</v>
      </c>
      <c r="S169" s="1">
        <v>1612876567.25</v>
      </c>
      <c r="T169" s="1">
        <v>2464956931.8499999</v>
      </c>
    </row>
    <row r="171" spans="5:20">
      <c r="I171" t="s">
        <v>105</v>
      </c>
      <c r="P171">
        <v>47</v>
      </c>
      <c r="R171" s="1">
        <v>3554052663.5500002</v>
      </c>
      <c r="S171" s="1">
        <v>1367545880.29</v>
      </c>
      <c r="T171" s="1">
        <v>2186506783.2600002</v>
      </c>
    </row>
    <row r="173" spans="5:20">
      <c r="J173" t="s">
        <v>106</v>
      </c>
      <c r="P173">
        <v>47</v>
      </c>
      <c r="Q173">
        <v>2221611</v>
      </c>
      <c r="R173" s="1">
        <v>332228816.27999997</v>
      </c>
      <c r="S173" s="1">
        <v>53795826.969999999</v>
      </c>
      <c r="T173" s="1">
        <v>278432989.31</v>
      </c>
    </row>
    <row r="174" spans="5:20">
      <c r="J174" t="s">
        <v>107</v>
      </c>
      <c r="P174">
        <v>47</v>
      </c>
      <c r="Q174">
        <v>2222054</v>
      </c>
      <c r="R174">
        <v>0</v>
      </c>
      <c r="S174" s="1">
        <v>82103</v>
      </c>
      <c r="T174" s="1">
        <v>-82103</v>
      </c>
    </row>
    <row r="175" spans="5:20">
      <c r="J175" t="s">
        <v>108</v>
      </c>
      <c r="P175">
        <v>47</v>
      </c>
      <c r="Q175">
        <v>2222055</v>
      </c>
      <c r="R175" s="1">
        <v>48618024.75</v>
      </c>
      <c r="S175" s="1">
        <v>48618024.75</v>
      </c>
      <c r="T175">
        <v>0</v>
      </c>
    </row>
    <row r="176" spans="5:20">
      <c r="J176" t="s">
        <v>109</v>
      </c>
      <c r="P176">
        <v>47</v>
      </c>
      <c r="Q176">
        <v>2222056</v>
      </c>
      <c r="R176">
        <v>0</v>
      </c>
      <c r="S176" s="1">
        <v>39800513.82</v>
      </c>
      <c r="T176" s="1">
        <v>-39800513.82</v>
      </c>
    </row>
    <row r="177" spans="5:20">
      <c r="J177" t="s">
        <v>110</v>
      </c>
      <c r="P177">
        <v>47</v>
      </c>
      <c r="Q177">
        <v>2222063</v>
      </c>
      <c r="R177" s="1">
        <v>3049110958.3200002</v>
      </c>
      <c r="S177" s="1">
        <v>1111368697.4300001</v>
      </c>
      <c r="T177" s="1">
        <v>1937742260.8900001</v>
      </c>
    </row>
    <row r="178" spans="5:20">
      <c r="J178" t="s">
        <v>111</v>
      </c>
      <c r="P178">
        <v>47</v>
      </c>
      <c r="Q178">
        <v>2222069</v>
      </c>
      <c r="R178" s="1">
        <v>11274888.199999999</v>
      </c>
      <c r="S178" s="1">
        <v>8256960.3200000003</v>
      </c>
      <c r="T178" s="1">
        <v>3017927.88</v>
      </c>
    </row>
    <row r="179" spans="5:20">
      <c r="J179" t="s">
        <v>112</v>
      </c>
      <c r="P179">
        <v>47</v>
      </c>
      <c r="Q179">
        <v>2222097</v>
      </c>
      <c r="R179" s="1">
        <v>111250709</v>
      </c>
      <c r="S179" s="1">
        <v>101869709</v>
      </c>
      <c r="T179" s="1">
        <v>9381000</v>
      </c>
    </row>
    <row r="180" spans="5:20">
      <c r="J180" t="s">
        <v>113</v>
      </c>
      <c r="P180">
        <v>47</v>
      </c>
      <c r="Q180">
        <v>2222098</v>
      </c>
      <c r="R180" s="1">
        <v>1569267</v>
      </c>
      <c r="S180" s="1">
        <v>3754045</v>
      </c>
      <c r="T180" s="1">
        <v>-2184778</v>
      </c>
    </row>
    <row r="182" spans="5:20">
      <c r="I182" t="s">
        <v>114</v>
      </c>
      <c r="P182">
        <v>191</v>
      </c>
      <c r="R182" s="1">
        <v>546011612.54999995</v>
      </c>
      <c r="S182" s="1">
        <v>245330686.96000001</v>
      </c>
      <c r="T182" s="1">
        <v>300680925.58999997</v>
      </c>
    </row>
    <row r="184" spans="5:20">
      <c r="J184" t="s">
        <v>115</v>
      </c>
      <c r="P184">
        <v>191</v>
      </c>
      <c r="Q184">
        <v>2221612</v>
      </c>
      <c r="R184">
        <v>-0.05</v>
      </c>
      <c r="S184" s="1">
        <v>47022.95</v>
      </c>
      <c r="T184" s="1">
        <v>-47023</v>
      </c>
    </row>
    <row r="185" spans="5:20">
      <c r="J185" t="s">
        <v>116</v>
      </c>
      <c r="P185">
        <v>191</v>
      </c>
      <c r="Q185">
        <v>2221613</v>
      </c>
      <c r="R185" s="1">
        <v>407947785.44999999</v>
      </c>
      <c r="S185" s="1">
        <v>112570120</v>
      </c>
      <c r="T185" s="1">
        <v>295377665.44999999</v>
      </c>
    </row>
    <row r="186" spans="5:20">
      <c r="J186" t="s">
        <v>117</v>
      </c>
      <c r="P186">
        <v>191</v>
      </c>
      <c r="Q186">
        <v>2221614</v>
      </c>
      <c r="R186" s="1">
        <v>138063827.15000001</v>
      </c>
      <c r="S186" s="1">
        <v>132713544.01000001</v>
      </c>
      <c r="T186" s="1">
        <v>5350283.1399999997</v>
      </c>
    </row>
    <row r="188" spans="5:20">
      <c r="I188" t="s">
        <v>118</v>
      </c>
      <c r="P188">
        <v>192</v>
      </c>
      <c r="R188" s="1">
        <v>-22230777</v>
      </c>
      <c r="S188">
        <v>0</v>
      </c>
      <c r="T188" s="1">
        <v>-22230777</v>
      </c>
    </row>
    <row r="190" spans="5:20">
      <c r="J190" t="s">
        <v>119</v>
      </c>
      <c r="P190">
        <v>192</v>
      </c>
      <c r="Q190">
        <v>1201333</v>
      </c>
      <c r="R190" s="1">
        <v>-22230777</v>
      </c>
      <c r="S190">
        <v>0</v>
      </c>
      <c r="T190" s="1">
        <v>-22230777</v>
      </c>
    </row>
    <row r="192" spans="5:20">
      <c r="E192" t="s">
        <v>120</v>
      </c>
      <c r="P192">
        <v>199</v>
      </c>
      <c r="R192" s="1">
        <v>258414536.09</v>
      </c>
      <c r="S192" s="1">
        <v>249344838</v>
      </c>
      <c r="T192" s="1">
        <v>9069698.0899999999</v>
      </c>
    </row>
    <row r="194" spans="5:20">
      <c r="G194" t="s">
        <v>121</v>
      </c>
      <c r="P194">
        <v>579</v>
      </c>
      <c r="R194" s="1">
        <v>258414536.09</v>
      </c>
      <c r="S194" s="1">
        <v>249344838</v>
      </c>
      <c r="T194" s="1">
        <v>9069698.0899999999</v>
      </c>
    </row>
    <row r="196" spans="5:20">
      <c r="H196" t="s">
        <v>23</v>
      </c>
      <c r="P196">
        <v>538</v>
      </c>
      <c r="R196" s="1">
        <v>314886230.70999998</v>
      </c>
      <c r="S196" s="1">
        <v>294318301</v>
      </c>
      <c r="T196" s="1">
        <v>20567929.710000001</v>
      </c>
    </row>
    <row r="198" spans="5:20">
      <c r="I198" t="s">
        <v>122</v>
      </c>
      <c r="P198">
        <v>538</v>
      </c>
      <c r="Q198">
        <v>2231906</v>
      </c>
      <c r="R198" s="1">
        <v>314886230.70999998</v>
      </c>
      <c r="S198" s="1">
        <v>294318301</v>
      </c>
      <c r="T198" s="1">
        <v>20567929.710000001</v>
      </c>
    </row>
    <row r="200" spans="5:20">
      <c r="H200" t="s">
        <v>123</v>
      </c>
      <c r="P200">
        <v>539</v>
      </c>
      <c r="R200" s="1">
        <v>-56471694.619999997</v>
      </c>
      <c r="S200" s="1">
        <v>-44973463</v>
      </c>
      <c r="T200" s="1">
        <v>-11498231.619999999</v>
      </c>
    </row>
    <row r="202" spans="5:20">
      <c r="I202" t="s">
        <v>124</v>
      </c>
      <c r="P202">
        <v>539</v>
      </c>
      <c r="Q202">
        <v>1150624</v>
      </c>
      <c r="R202" s="1">
        <v>-56471694.619999997</v>
      </c>
      <c r="S202" s="1">
        <v>-44973463</v>
      </c>
      <c r="T202" s="1">
        <v>-11498231.619999999</v>
      </c>
    </row>
    <row r="204" spans="5:20">
      <c r="E204" t="s">
        <v>125</v>
      </c>
      <c r="P204">
        <v>9</v>
      </c>
      <c r="R204" s="1">
        <v>1438418645.0999999</v>
      </c>
      <c r="S204" s="1">
        <v>4916996317</v>
      </c>
      <c r="T204" s="1">
        <v>-3478577671.9000001</v>
      </c>
    </row>
    <row r="206" spans="5:20">
      <c r="G206" t="s">
        <v>126</v>
      </c>
      <c r="P206">
        <v>527</v>
      </c>
      <c r="R206" s="1">
        <v>1358851328.0999999</v>
      </c>
      <c r="S206" s="1">
        <v>4837429000</v>
      </c>
      <c r="T206" s="1">
        <v>-3478577671.9000001</v>
      </c>
    </row>
    <row r="208" spans="5:20">
      <c r="H208" t="s">
        <v>127</v>
      </c>
      <c r="P208">
        <v>531</v>
      </c>
      <c r="R208" s="1">
        <v>1358851328.0999999</v>
      </c>
      <c r="S208" s="1">
        <v>4837429000</v>
      </c>
      <c r="T208" s="1">
        <v>-3478577671.9000001</v>
      </c>
    </row>
    <row r="210" spans="5:20">
      <c r="I210" t="s">
        <v>128</v>
      </c>
      <c r="P210">
        <v>535</v>
      </c>
      <c r="R210" s="1">
        <v>1358851328.0999999</v>
      </c>
      <c r="S210" s="1">
        <v>4837429000</v>
      </c>
      <c r="T210" s="1">
        <v>-3478577671.9000001</v>
      </c>
    </row>
    <row r="212" spans="5:20">
      <c r="J212" t="s">
        <v>129</v>
      </c>
      <c r="P212">
        <v>535</v>
      </c>
      <c r="Q212">
        <v>2262998</v>
      </c>
      <c r="R212" s="1">
        <v>1622615897</v>
      </c>
      <c r="S212" s="1">
        <v>4837429000</v>
      </c>
      <c r="T212" s="1">
        <v>-3214813103</v>
      </c>
    </row>
    <row r="213" spans="5:20">
      <c r="J213" t="s">
        <v>130</v>
      </c>
      <c r="P213">
        <v>535</v>
      </c>
      <c r="Q213">
        <v>2282755</v>
      </c>
      <c r="R213" s="1">
        <v>-263764568.90000001</v>
      </c>
      <c r="S213">
        <v>0</v>
      </c>
      <c r="T213" s="1">
        <v>-263764568.90000001</v>
      </c>
    </row>
    <row r="215" spans="5:20">
      <c r="G215" t="s">
        <v>131</v>
      </c>
      <c r="P215">
        <v>181</v>
      </c>
      <c r="R215" s="1">
        <v>79567317</v>
      </c>
      <c r="S215" s="1">
        <v>79567317</v>
      </c>
      <c r="T215">
        <v>0</v>
      </c>
    </row>
    <row r="217" spans="5:20">
      <c r="H217" t="s">
        <v>132</v>
      </c>
      <c r="P217">
        <v>559</v>
      </c>
      <c r="R217" s="1">
        <v>79567317</v>
      </c>
      <c r="S217" s="1">
        <v>79567317</v>
      </c>
      <c r="T217">
        <v>0</v>
      </c>
    </row>
    <row r="219" spans="5:20">
      <c r="I219" t="s">
        <v>133</v>
      </c>
      <c r="P219">
        <v>559</v>
      </c>
      <c r="Q219">
        <v>2292701</v>
      </c>
      <c r="R219" s="1">
        <v>79567317</v>
      </c>
      <c r="S219" s="1">
        <v>79567317</v>
      </c>
      <c r="T219">
        <v>0</v>
      </c>
    </row>
    <row r="221" spans="5:20">
      <c r="E221" t="s">
        <v>134</v>
      </c>
      <c r="P221">
        <v>221</v>
      </c>
      <c r="R221" s="1">
        <v>18943652</v>
      </c>
      <c r="S221" s="1">
        <v>18943652</v>
      </c>
      <c r="T221">
        <v>0</v>
      </c>
    </row>
    <row r="223" spans="5:20">
      <c r="G223" t="s">
        <v>135</v>
      </c>
      <c r="P223">
        <v>197</v>
      </c>
      <c r="R223" s="1">
        <v>18943652</v>
      </c>
      <c r="S223" s="1">
        <v>18943652</v>
      </c>
      <c r="T223">
        <v>0</v>
      </c>
    </row>
    <row r="225" spans="5:20">
      <c r="H225" t="s">
        <v>136</v>
      </c>
      <c r="P225">
        <v>165</v>
      </c>
      <c r="R225" s="1">
        <v>18943652</v>
      </c>
      <c r="S225" s="1">
        <v>18943652</v>
      </c>
      <c r="T225">
        <v>0</v>
      </c>
    </row>
    <row r="227" spans="5:20">
      <c r="I227" t="s">
        <v>137</v>
      </c>
      <c r="P227">
        <v>165</v>
      </c>
      <c r="Q227">
        <v>2302930</v>
      </c>
      <c r="R227" s="1">
        <v>18943652</v>
      </c>
      <c r="S227" s="1">
        <v>18943652</v>
      </c>
      <c r="T227">
        <v>0</v>
      </c>
    </row>
    <row r="229" spans="5:20">
      <c r="E229" t="s">
        <v>138</v>
      </c>
      <c r="P229">
        <v>222</v>
      </c>
      <c r="R229" s="1">
        <v>556084652.32000005</v>
      </c>
      <c r="S229" s="1">
        <v>678051132.01999998</v>
      </c>
      <c r="T229" s="1">
        <v>-121966479.7</v>
      </c>
    </row>
    <row r="231" spans="5:20">
      <c r="G231" t="s">
        <v>139</v>
      </c>
      <c r="P231">
        <v>10</v>
      </c>
      <c r="R231" s="1">
        <v>556084652.32000005</v>
      </c>
      <c r="S231" s="1">
        <v>678051132.01999998</v>
      </c>
      <c r="T231" s="1">
        <v>-121966479.7</v>
      </c>
    </row>
    <row r="233" spans="5:20">
      <c r="H233" t="s">
        <v>140</v>
      </c>
      <c r="P233">
        <v>12</v>
      </c>
      <c r="R233" s="1">
        <v>372593780.33999997</v>
      </c>
      <c r="S233" s="1">
        <v>678051132.01999998</v>
      </c>
      <c r="T233" s="1">
        <v>-305457351.68000001</v>
      </c>
    </row>
    <row r="235" spans="5:20">
      <c r="I235" t="s">
        <v>141</v>
      </c>
      <c r="P235">
        <v>12</v>
      </c>
      <c r="Q235">
        <v>2282660</v>
      </c>
      <c r="R235" s="1">
        <v>372593779.54000002</v>
      </c>
      <c r="S235" s="1">
        <v>439803938.22000003</v>
      </c>
      <c r="T235" s="1">
        <v>-67210158.680000007</v>
      </c>
    </row>
    <row r="236" spans="5:20">
      <c r="I236" t="s">
        <v>142</v>
      </c>
      <c r="P236">
        <v>12</v>
      </c>
      <c r="Q236">
        <v>2282671</v>
      </c>
      <c r="R236">
        <v>0.8</v>
      </c>
      <c r="S236">
        <v>0.8</v>
      </c>
      <c r="T236">
        <v>0</v>
      </c>
    </row>
    <row r="237" spans="5:20">
      <c r="I237" t="s">
        <v>143</v>
      </c>
      <c r="P237">
        <v>12</v>
      </c>
      <c r="Q237">
        <v>2282679</v>
      </c>
      <c r="R237">
        <v>0</v>
      </c>
      <c r="S237" s="1">
        <v>238247193</v>
      </c>
      <c r="T237" s="1">
        <v>-238247193</v>
      </c>
    </row>
    <row r="239" spans="5:20">
      <c r="H239" t="s">
        <v>144</v>
      </c>
      <c r="P239">
        <v>194</v>
      </c>
      <c r="R239" s="1">
        <v>26628971</v>
      </c>
      <c r="S239">
        <v>0</v>
      </c>
      <c r="T239" s="1">
        <v>26628971</v>
      </c>
    </row>
    <row r="241" spans="4:20">
      <c r="I241" t="s">
        <v>145</v>
      </c>
      <c r="P241">
        <v>594</v>
      </c>
      <c r="R241" s="1">
        <v>26628971</v>
      </c>
      <c r="S241">
        <v>0</v>
      </c>
      <c r="T241" s="1">
        <v>26628971</v>
      </c>
    </row>
    <row r="243" spans="4:20">
      <c r="J243" t="s">
        <v>146</v>
      </c>
      <c r="P243">
        <v>594</v>
      </c>
      <c r="Q243">
        <v>2292740</v>
      </c>
      <c r="R243" s="1">
        <v>26628971</v>
      </c>
      <c r="S243">
        <v>0</v>
      </c>
      <c r="T243" s="1">
        <v>26628971</v>
      </c>
    </row>
    <row r="245" spans="4:20">
      <c r="H245" t="s">
        <v>147</v>
      </c>
      <c r="P245">
        <v>609</v>
      </c>
      <c r="R245" s="1">
        <v>156861900.97999999</v>
      </c>
      <c r="S245">
        <v>0</v>
      </c>
      <c r="T245" s="1">
        <v>156861900.97999999</v>
      </c>
    </row>
    <row r="247" spans="4:20">
      <c r="I247" t="s">
        <v>148</v>
      </c>
      <c r="P247">
        <v>610</v>
      </c>
      <c r="R247" s="1">
        <v>156861900.97999999</v>
      </c>
      <c r="S247">
        <v>0</v>
      </c>
      <c r="T247" s="1">
        <v>156861900.97999999</v>
      </c>
    </row>
    <row r="249" spans="4:20">
      <c r="J249" t="s">
        <v>149</v>
      </c>
      <c r="P249">
        <v>610</v>
      </c>
      <c r="Q249">
        <v>2282750</v>
      </c>
      <c r="R249" s="1">
        <v>156861900.97999999</v>
      </c>
      <c r="S249">
        <v>0</v>
      </c>
      <c r="T249" s="1">
        <v>156861900.97999999</v>
      </c>
    </row>
    <row r="251" spans="4:20">
      <c r="D251" t="s">
        <v>150</v>
      </c>
      <c r="P251">
        <v>40</v>
      </c>
      <c r="R251" s="1">
        <v>134852988221.36</v>
      </c>
      <c r="S251" s="1">
        <v>131503572016.98</v>
      </c>
      <c r="T251" s="1">
        <v>3349416204.3800001</v>
      </c>
    </row>
    <row r="253" spans="4:20">
      <c r="E253" t="s">
        <v>151</v>
      </c>
      <c r="P253">
        <v>54</v>
      </c>
      <c r="R253" s="1">
        <v>2695327237.1900001</v>
      </c>
      <c r="S253" s="1">
        <v>2290015865.4000001</v>
      </c>
      <c r="T253" s="1">
        <v>405311371.79000002</v>
      </c>
    </row>
    <row r="255" spans="4:20">
      <c r="G255" t="s">
        <v>152</v>
      </c>
      <c r="P255">
        <v>62</v>
      </c>
      <c r="R255" s="1">
        <v>1741351253.9000001</v>
      </c>
      <c r="S255" s="1">
        <v>1695057745.1800001</v>
      </c>
      <c r="T255" s="1">
        <v>46293508.719999999</v>
      </c>
    </row>
    <row r="257" spans="8:20">
      <c r="H257" t="s">
        <v>153</v>
      </c>
      <c r="P257">
        <v>79</v>
      </c>
      <c r="R257" s="1">
        <v>1781446330.3800001</v>
      </c>
      <c r="S257" s="1">
        <v>1740073725.2</v>
      </c>
      <c r="T257" s="1">
        <v>41372605.18</v>
      </c>
    </row>
    <row r="259" spans="8:20">
      <c r="I259" t="s">
        <v>154</v>
      </c>
      <c r="P259">
        <v>79</v>
      </c>
      <c r="Q259">
        <v>2252107</v>
      </c>
      <c r="R259" s="1">
        <v>9707597.7200000007</v>
      </c>
      <c r="S259" s="1">
        <v>11801344.369999999</v>
      </c>
      <c r="T259" s="1">
        <v>-2093746.65</v>
      </c>
    </row>
    <row r="260" spans="8:20">
      <c r="I260" t="s">
        <v>155</v>
      </c>
      <c r="P260">
        <v>79</v>
      </c>
      <c r="Q260">
        <v>2252110</v>
      </c>
      <c r="R260" s="1">
        <v>831850.78</v>
      </c>
      <c r="S260" s="1">
        <v>1181556.43</v>
      </c>
      <c r="T260" s="1">
        <v>-349705.65</v>
      </c>
    </row>
    <row r="261" spans="8:20">
      <c r="I261" t="s">
        <v>156</v>
      </c>
      <c r="P261">
        <v>79</v>
      </c>
      <c r="Q261">
        <v>2252111</v>
      </c>
      <c r="R261" s="1">
        <v>9086</v>
      </c>
      <c r="S261" s="1">
        <v>18585</v>
      </c>
      <c r="T261" s="1">
        <v>-9499</v>
      </c>
    </row>
    <row r="262" spans="8:20">
      <c r="I262" t="s">
        <v>157</v>
      </c>
      <c r="P262">
        <v>79</v>
      </c>
      <c r="Q262">
        <v>2252112</v>
      </c>
      <c r="R262" s="1">
        <v>6859377.0599999996</v>
      </c>
      <c r="S262" s="1">
        <v>10711495.449999999</v>
      </c>
      <c r="T262" s="1">
        <v>-3852118.39</v>
      </c>
    </row>
    <row r="263" spans="8:20">
      <c r="I263" t="s">
        <v>158</v>
      </c>
      <c r="P263">
        <v>79</v>
      </c>
      <c r="Q263">
        <v>2252114</v>
      </c>
      <c r="R263" s="1">
        <v>3590124.75</v>
      </c>
      <c r="S263" s="1">
        <v>3030449.88</v>
      </c>
      <c r="T263" s="1">
        <v>559674.87</v>
      </c>
    </row>
    <row r="264" spans="8:20">
      <c r="I264" t="s">
        <v>159</v>
      </c>
      <c r="P264">
        <v>79</v>
      </c>
      <c r="Q264">
        <v>2252115</v>
      </c>
      <c r="R264" s="1">
        <v>2839196</v>
      </c>
      <c r="S264" s="1">
        <v>1936506.81</v>
      </c>
      <c r="T264" s="1">
        <v>902689.19</v>
      </c>
    </row>
    <row r="265" spans="8:20">
      <c r="I265" t="s">
        <v>160</v>
      </c>
      <c r="P265">
        <v>79</v>
      </c>
      <c r="Q265">
        <v>2252116</v>
      </c>
      <c r="R265" s="1">
        <v>618196.02</v>
      </c>
      <c r="S265" s="1">
        <v>1652323.28</v>
      </c>
      <c r="T265" s="1">
        <v>-1034127.26</v>
      </c>
    </row>
    <row r="266" spans="8:20">
      <c r="I266" t="s">
        <v>161</v>
      </c>
      <c r="P266">
        <v>79</v>
      </c>
      <c r="Q266">
        <v>2252117</v>
      </c>
      <c r="R266" s="1">
        <v>37776.75</v>
      </c>
      <c r="S266" s="1">
        <v>76324.960000000006</v>
      </c>
      <c r="T266" s="1">
        <v>-38548.21</v>
      </c>
    </row>
    <row r="267" spans="8:20">
      <c r="I267" t="s">
        <v>162</v>
      </c>
      <c r="P267">
        <v>79</v>
      </c>
      <c r="Q267">
        <v>2252124</v>
      </c>
      <c r="R267" s="1">
        <v>1623070.08</v>
      </c>
      <c r="S267" s="1">
        <v>1704673.33</v>
      </c>
      <c r="T267" s="1">
        <v>-81603.25</v>
      </c>
    </row>
    <row r="268" spans="8:20">
      <c r="I268" t="s">
        <v>163</v>
      </c>
      <c r="P268">
        <v>79</v>
      </c>
      <c r="Q268">
        <v>2252130</v>
      </c>
      <c r="R268" s="1">
        <v>17167825.420000002</v>
      </c>
      <c r="S268" s="1">
        <v>7401885.9000000004</v>
      </c>
      <c r="T268" s="1">
        <v>9765939.5199999996</v>
      </c>
    </row>
    <row r="269" spans="8:20">
      <c r="I269" t="s">
        <v>164</v>
      </c>
      <c r="P269">
        <v>79</v>
      </c>
      <c r="Q269">
        <v>2252131</v>
      </c>
      <c r="R269" s="1">
        <v>74496</v>
      </c>
      <c r="S269" s="1">
        <v>37248</v>
      </c>
      <c r="T269" s="1">
        <v>37248</v>
      </c>
    </row>
    <row r="270" spans="8:20">
      <c r="I270" t="s">
        <v>165</v>
      </c>
      <c r="P270">
        <v>79</v>
      </c>
      <c r="Q270">
        <v>2252132</v>
      </c>
      <c r="R270" s="1">
        <v>119200464.34</v>
      </c>
      <c r="S270" s="1">
        <v>98235678.829999998</v>
      </c>
      <c r="T270" s="1">
        <v>20964785.510000002</v>
      </c>
    </row>
    <row r="271" spans="8:20">
      <c r="I271" t="s">
        <v>166</v>
      </c>
      <c r="P271">
        <v>79</v>
      </c>
      <c r="Q271">
        <v>2252133</v>
      </c>
      <c r="R271" s="1">
        <v>843417.94</v>
      </c>
      <c r="S271" s="1">
        <v>123323.43</v>
      </c>
      <c r="T271" s="1">
        <v>720094.51</v>
      </c>
    </row>
    <row r="272" spans="8:20">
      <c r="I272" t="s">
        <v>167</v>
      </c>
      <c r="P272">
        <v>79</v>
      </c>
      <c r="Q272">
        <v>2252134</v>
      </c>
      <c r="R272" s="1">
        <v>240432.2</v>
      </c>
      <c r="S272" s="1">
        <v>6972.36</v>
      </c>
      <c r="T272" s="1">
        <v>233459.84</v>
      </c>
    </row>
    <row r="273" spans="9:20">
      <c r="I273" t="s">
        <v>168</v>
      </c>
      <c r="P273">
        <v>79</v>
      </c>
      <c r="Q273">
        <v>2252135</v>
      </c>
      <c r="R273" s="1">
        <v>1032810.89</v>
      </c>
      <c r="S273" s="1">
        <v>1159668</v>
      </c>
      <c r="T273" s="1">
        <v>-126857.11</v>
      </c>
    </row>
    <row r="274" spans="9:20">
      <c r="I274" t="s">
        <v>169</v>
      </c>
      <c r="P274">
        <v>79</v>
      </c>
      <c r="Q274">
        <v>2252136</v>
      </c>
      <c r="R274" s="1">
        <v>1399834.11</v>
      </c>
      <c r="S274" s="1">
        <v>3590896.64</v>
      </c>
      <c r="T274" s="1">
        <v>-2191062.5299999998</v>
      </c>
    </row>
    <row r="275" spans="9:20">
      <c r="I275" t="s">
        <v>170</v>
      </c>
      <c r="P275">
        <v>79</v>
      </c>
      <c r="Q275">
        <v>2252138</v>
      </c>
      <c r="R275" s="1">
        <v>106876.92</v>
      </c>
      <c r="S275" s="1">
        <v>1428991.9</v>
      </c>
      <c r="T275" s="1">
        <v>-1322114.98</v>
      </c>
    </row>
    <row r="276" spans="9:20">
      <c r="I276" t="s">
        <v>171</v>
      </c>
      <c r="P276">
        <v>79</v>
      </c>
      <c r="Q276">
        <v>2252170</v>
      </c>
      <c r="R276">
        <v>0</v>
      </c>
      <c r="S276" s="1">
        <v>3897600</v>
      </c>
      <c r="T276" s="1">
        <v>-3897600</v>
      </c>
    </row>
    <row r="277" spans="9:20">
      <c r="I277" t="s">
        <v>172</v>
      </c>
      <c r="P277">
        <v>79</v>
      </c>
      <c r="Q277">
        <v>2252172</v>
      </c>
      <c r="R277" s="1">
        <v>1099024</v>
      </c>
      <c r="S277" s="1">
        <v>64172</v>
      </c>
      <c r="T277" s="1">
        <v>1034852</v>
      </c>
    </row>
    <row r="278" spans="9:20">
      <c r="I278" t="s">
        <v>173</v>
      </c>
      <c r="P278">
        <v>79</v>
      </c>
      <c r="Q278">
        <v>2252175</v>
      </c>
      <c r="R278" s="1">
        <v>1689196.96</v>
      </c>
      <c r="S278" s="1">
        <v>1763525.44</v>
      </c>
      <c r="T278" s="1">
        <v>-74328.479999999996</v>
      </c>
    </row>
    <row r="279" spans="9:20">
      <c r="I279" t="s">
        <v>174</v>
      </c>
      <c r="P279">
        <v>79</v>
      </c>
      <c r="Q279">
        <v>2252176</v>
      </c>
      <c r="R279" s="1">
        <v>2987860.33</v>
      </c>
      <c r="S279" s="1">
        <v>4294079.91</v>
      </c>
      <c r="T279" s="1">
        <v>-1306219.58</v>
      </c>
    </row>
    <row r="280" spans="9:20">
      <c r="I280" t="s">
        <v>175</v>
      </c>
      <c r="P280">
        <v>79</v>
      </c>
      <c r="Q280">
        <v>2252177</v>
      </c>
      <c r="R280" s="1">
        <v>15694.16</v>
      </c>
      <c r="S280">
        <v>0</v>
      </c>
      <c r="T280" s="1">
        <v>15694.16</v>
      </c>
    </row>
    <row r="281" spans="9:20">
      <c r="I281" t="s">
        <v>176</v>
      </c>
      <c r="P281">
        <v>79</v>
      </c>
      <c r="Q281">
        <v>2252179</v>
      </c>
      <c r="R281">
        <v>184.07</v>
      </c>
      <c r="S281">
        <v>368.14</v>
      </c>
      <c r="T281">
        <v>-184.07</v>
      </c>
    </row>
    <row r="282" spans="9:20">
      <c r="I282" t="s">
        <v>177</v>
      </c>
      <c r="P282">
        <v>79</v>
      </c>
      <c r="Q282">
        <v>2252180</v>
      </c>
      <c r="R282" s="1">
        <v>3138287.62</v>
      </c>
      <c r="S282" s="1">
        <v>2491132.64</v>
      </c>
      <c r="T282" s="1">
        <v>647154.98</v>
      </c>
    </row>
    <row r="283" spans="9:20">
      <c r="I283" t="s">
        <v>178</v>
      </c>
      <c r="P283">
        <v>79</v>
      </c>
      <c r="Q283">
        <v>2252181</v>
      </c>
      <c r="R283" s="1">
        <v>212625.71</v>
      </c>
      <c r="S283" s="1">
        <v>317876.75</v>
      </c>
      <c r="T283" s="1">
        <v>-105251.04</v>
      </c>
    </row>
    <row r="284" spans="9:20">
      <c r="I284" t="s">
        <v>179</v>
      </c>
      <c r="P284">
        <v>79</v>
      </c>
      <c r="Q284">
        <v>2252186</v>
      </c>
      <c r="R284" s="1">
        <v>113633.58</v>
      </c>
      <c r="S284" s="1">
        <v>168073.04</v>
      </c>
      <c r="T284" s="1">
        <v>-54439.46</v>
      </c>
    </row>
    <row r="285" spans="9:20">
      <c r="I285" t="s">
        <v>180</v>
      </c>
      <c r="P285">
        <v>79</v>
      </c>
      <c r="Q285">
        <v>2252190</v>
      </c>
      <c r="R285" s="1">
        <v>3923644.3</v>
      </c>
      <c r="S285">
        <v>0</v>
      </c>
      <c r="T285" s="1">
        <v>3923644.3</v>
      </c>
    </row>
    <row r="286" spans="9:20">
      <c r="I286" t="s">
        <v>181</v>
      </c>
      <c r="P286">
        <v>79</v>
      </c>
      <c r="Q286">
        <v>2252325</v>
      </c>
      <c r="R286" s="1">
        <v>484949612.52999997</v>
      </c>
      <c r="S286" s="1">
        <v>454093518.67000002</v>
      </c>
      <c r="T286" s="1">
        <v>30856093.859999999</v>
      </c>
    </row>
    <row r="287" spans="9:20">
      <c r="I287" t="s">
        <v>182</v>
      </c>
      <c r="P287">
        <v>79</v>
      </c>
      <c r="Q287">
        <v>2252326</v>
      </c>
      <c r="R287" s="1">
        <v>534201104.42000002</v>
      </c>
      <c r="S287" s="1">
        <v>531802563.49000001</v>
      </c>
      <c r="T287" s="1">
        <v>2398540.9300000002</v>
      </c>
    </row>
    <row r="288" spans="9:20">
      <c r="I288" t="s">
        <v>183</v>
      </c>
      <c r="P288">
        <v>79</v>
      </c>
      <c r="Q288">
        <v>2252327</v>
      </c>
      <c r="R288" s="1">
        <v>99330493.980000004</v>
      </c>
      <c r="S288" s="1">
        <v>100432544.34999999</v>
      </c>
      <c r="T288" s="1">
        <v>-1102050.3700000001</v>
      </c>
    </row>
    <row r="289" spans="8:20">
      <c r="I289" t="s">
        <v>184</v>
      </c>
      <c r="P289">
        <v>79</v>
      </c>
      <c r="Q289">
        <v>2252328</v>
      </c>
      <c r="R289" s="1">
        <v>96033567.519999996</v>
      </c>
      <c r="S289" s="1">
        <v>32153639.739999998</v>
      </c>
      <c r="T289" s="1">
        <v>63879927.780000001</v>
      </c>
    </row>
    <row r="290" spans="8:20">
      <c r="I290" t="s">
        <v>185</v>
      </c>
      <c r="P290">
        <v>79</v>
      </c>
      <c r="Q290">
        <v>2252329</v>
      </c>
      <c r="R290" s="1">
        <v>824085.3</v>
      </c>
      <c r="S290" s="1">
        <v>826145.58</v>
      </c>
      <c r="T290" s="1">
        <v>-2060.2800000000002</v>
      </c>
    </row>
    <row r="291" spans="8:20">
      <c r="I291" t="s">
        <v>186</v>
      </c>
      <c r="P291">
        <v>79</v>
      </c>
      <c r="Q291">
        <v>2252341</v>
      </c>
      <c r="R291" s="1">
        <v>10585991.85</v>
      </c>
      <c r="S291" s="1">
        <v>8197065.6900000004</v>
      </c>
      <c r="T291" s="1">
        <v>2388926.16</v>
      </c>
    </row>
    <row r="292" spans="8:20">
      <c r="I292" t="s">
        <v>187</v>
      </c>
      <c r="P292">
        <v>79</v>
      </c>
      <c r="Q292">
        <v>2252342</v>
      </c>
      <c r="R292" s="1">
        <v>101537458.09999999</v>
      </c>
      <c r="S292" s="1">
        <v>110004000.84</v>
      </c>
      <c r="T292" s="1">
        <v>-8466542.7400000002</v>
      </c>
    </row>
    <row r="293" spans="8:20">
      <c r="I293" t="s">
        <v>188</v>
      </c>
      <c r="P293">
        <v>79</v>
      </c>
      <c r="Q293">
        <v>2252343</v>
      </c>
      <c r="R293" s="1">
        <v>13929368.439999999</v>
      </c>
      <c r="S293" s="1">
        <v>12526348.970000001</v>
      </c>
      <c r="T293" s="1">
        <v>1403019.47</v>
      </c>
    </row>
    <row r="294" spans="8:20">
      <c r="I294" t="s">
        <v>189</v>
      </c>
      <c r="P294">
        <v>79</v>
      </c>
      <c r="Q294">
        <v>2252346</v>
      </c>
      <c r="R294" s="1">
        <v>11153658.470000001</v>
      </c>
      <c r="S294" s="1">
        <v>11124291.050000001</v>
      </c>
      <c r="T294" s="1">
        <v>29367.42</v>
      </c>
    </row>
    <row r="295" spans="8:20">
      <c r="I295" t="s">
        <v>190</v>
      </c>
      <c r="P295">
        <v>79</v>
      </c>
      <c r="Q295">
        <v>2252347</v>
      </c>
      <c r="R295" s="1">
        <v>9324894.25</v>
      </c>
      <c r="S295" s="1">
        <v>13878490.98</v>
      </c>
      <c r="T295" s="1">
        <v>-4553596.7300000004</v>
      </c>
    </row>
    <row r="296" spans="8:20">
      <c r="I296" t="s">
        <v>191</v>
      </c>
      <c r="P296">
        <v>79</v>
      </c>
      <c r="Q296">
        <v>2252348</v>
      </c>
      <c r="R296" s="1">
        <v>8607809.1500000004</v>
      </c>
      <c r="S296" s="1">
        <v>9756540.8699999992</v>
      </c>
      <c r="T296" s="1">
        <v>-1148731.72</v>
      </c>
    </row>
    <row r="297" spans="8:20">
      <c r="I297" t="s">
        <v>192</v>
      </c>
      <c r="P297">
        <v>79</v>
      </c>
      <c r="Q297">
        <v>2252349</v>
      </c>
      <c r="R297" s="1">
        <v>107642924.26000001</v>
      </c>
      <c r="S297" s="1">
        <v>111651601.94</v>
      </c>
      <c r="T297" s="1">
        <v>-4008677.68</v>
      </c>
    </row>
    <row r="298" spans="8:20">
      <c r="I298" t="s">
        <v>193</v>
      </c>
      <c r="P298">
        <v>79</v>
      </c>
      <c r="Q298">
        <v>2252368</v>
      </c>
      <c r="R298" s="1">
        <v>109270084.77</v>
      </c>
      <c r="S298" s="1">
        <v>118786659.47</v>
      </c>
      <c r="T298" s="1">
        <v>-9516574.6999999993</v>
      </c>
    </row>
    <row r="299" spans="8:20">
      <c r="I299" t="s">
        <v>194</v>
      </c>
      <c r="P299">
        <v>79</v>
      </c>
      <c r="Q299">
        <v>2252369</v>
      </c>
      <c r="R299" s="1">
        <v>57790457.490000002</v>
      </c>
      <c r="S299" s="1">
        <v>74377385.409999996</v>
      </c>
      <c r="T299" s="1">
        <v>-16586927.92</v>
      </c>
    </row>
    <row r="300" spans="8:20">
      <c r="I300" t="s">
        <v>195</v>
      </c>
      <c r="P300">
        <v>79</v>
      </c>
      <c r="Q300">
        <v>2252387</v>
      </c>
      <c r="R300" s="1">
        <v>88110482.170000002</v>
      </c>
      <c r="S300" s="1">
        <v>118567654.91</v>
      </c>
      <c r="T300" s="1">
        <v>-30457172.739999998</v>
      </c>
    </row>
    <row r="301" spans="8:20">
      <c r="I301" t="s">
        <v>196</v>
      </c>
      <c r="P301">
        <v>79</v>
      </c>
      <c r="Q301">
        <v>2252388</v>
      </c>
      <c r="R301" s="1">
        <v>6855581.1200000001</v>
      </c>
      <c r="S301" s="1">
        <v>7514064.7599999998</v>
      </c>
      <c r="T301" s="1">
        <v>-658483.64</v>
      </c>
    </row>
    <row r="302" spans="8:20">
      <c r="I302" t="s">
        <v>197</v>
      </c>
      <c r="P302">
        <v>79</v>
      </c>
      <c r="Q302">
        <v>2252403</v>
      </c>
      <c r="R302" s="1">
        <v>-138063827.15000001</v>
      </c>
      <c r="S302" s="1">
        <v>-132713544.01000001</v>
      </c>
      <c r="T302" s="1">
        <v>-5350283.1399999997</v>
      </c>
    </row>
    <row r="304" spans="8:20">
      <c r="H304" t="s">
        <v>198</v>
      </c>
      <c r="P304">
        <v>80</v>
      </c>
      <c r="R304" s="1">
        <v>5577536.3099999996</v>
      </c>
      <c r="S304" s="1">
        <v>3680370.38</v>
      </c>
      <c r="T304" s="1">
        <v>1897165.93</v>
      </c>
    </row>
    <row r="306" spans="7:20">
      <c r="I306" t="s">
        <v>199</v>
      </c>
      <c r="P306">
        <v>80</v>
      </c>
      <c r="Q306">
        <v>2252144</v>
      </c>
      <c r="R306" s="1">
        <v>5577536.3099999996</v>
      </c>
      <c r="S306" s="1">
        <v>3680370.38</v>
      </c>
      <c r="T306" s="1">
        <v>1897165.93</v>
      </c>
    </row>
    <row r="308" spans="7:20">
      <c r="H308" t="s">
        <v>200</v>
      </c>
      <c r="P308">
        <v>81</v>
      </c>
      <c r="R308" s="1">
        <v>-45672612.789999999</v>
      </c>
      <c r="S308" s="1">
        <v>-48696350.399999999</v>
      </c>
      <c r="T308" s="1">
        <v>3023737.61</v>
      </c>
    </row>
    <row r="310" spans="7:20">
      <c r="I310" t="s">
        <v>201</v>
      </c>
      <c r="P310">
        <v>88</v>
      </c>
      <c r="R310" s="1">
        <v>-41748968.490000002</v>
      </c>
      <c r="S310" s="1">
        <v>-48696350.399999999</v>
      </c>
      <c r="T310" s="1">
        <v>6947381.9100000001</v>
      </c>
    </row>
    <row r="312" spans="7:20">
      <c r="J312" t="s">
        <v>202</v>
      </c>
      <c r="P312">
        <v>88</v>
      </c>
      <c r="Q312">
        <v>1201305</v>
      </c>
      <c r="R312" s="1">
        <v>-41748968.490000002</v>
      </c>
      <c r="S312" s="1">
        <v>-48696350.399999999</v>
      </c>
      <c r="T312" s="1">
        <v>6947381.9100000001</v>
      </c>
    </row>
    <row r="314" spans="7:20">
      <c r="I314" t="s">
        <v>203</v>
      </c>
      <c r="P314">
        <v>196</v>
      </c>
      <c r="R314" s="1">
        <v>-3923644.3</v>
      </c>
      <c r="S314">
        <v>0</v>
      </c>
      <c r="T314" s="1">
        <v>-3923644.3</v>
      </c>
    </row>
    <row r="316" spans="7:20">
      <c r="J316" t="s">
        <v>204</v>
      </c>
      <c r="P316">
        <v>196</v>
      </c>
      <c r="Q316">
        <v>1201306</v>
      </c>
      <c r="R316" s="1">
        <v>-3923644.3</v>
      </c>
      <c r="S316">
        <v>0</v>
      </c>
      <c r="T316" s="1">
        <v>-3923644.3</v>
      </c>
    </row>
    <row r="318" spans="7:20">
      <c r="G318" t="s">
        <v>205</v>
      </c>
      <c r="P318">
        <v>74</v>
      </c>
      <c r="R318" s="1">
        <v>926246376.14999998</v>
      </c>
      <c r="S318" s="1">
        <v>577426047.22000003</v>
      </c>
      <c r="T318" s="1">
        <v>348820328.93000001</v>
      </c>
    </row>
    <row r="320" spans="7:20">
      <c r="H320" t="s">
        <v>206</v>
      </c>
      <c r="P320">
        <v>484</v>
      </c>
      <c r="R320" s="1">
        <v>926246376.14999998</v>
      </c>
      <c r="S320" s="1">
        <v>577426047.22000003</v>
      </c>
      <c r="T320" s="1">
        <v>348820328.93000001</v>
      </c>
    </row>
    <row r="322" spans="5:20">
      <c r="I322" t="s">
        <v>207</v>
      </c>
      <c r="P322">
        <v>484</v>
      </c>
      <c r="Q322">
        <v>2252197</v>
      </c>
      <c r="R322" s="1">
        <v>236840308.50999999</v>
      </c>
      <c r="S322" s="1">
        <v>165616420.90000001</v>
      </c>
      <c r="T322" s="1">
        <v>71223887.609999999</v>
      </c>
    </row>
    <row r="323" spans="5:20">
      <c r="I323" t="s">
        <v>208</v>
      </c>
      <c r="P323">
        <v>484</v>
      </c>
      <c r="Q323">
        <v>2252198</v>
      </c>
      <c r="R323" s="1">
        <v>93065848.439999998</v>
      </c>
      <c r="S323" s="1">
        <v>34603449.200000003</v>
      </c>
      <c r="T323" s="1">
        <v>58462399.240000002</v>
      </c>
    </row>
    <row r="324" spans="5:20">
      <c r="I324" t="s">
        <v>209</v>
      </c>
      <c r="P324">
        <v>484</v>
      </c>
      <c r="Q324">
        <v>2252199</v>
      </c>
      <c r="R324" s="1">
        <v>596340219.20000005</v>
      </c>
      <c r="S324" s="1">
        <v>377206177.12</v>
      </c>
      <c r="T324" s="1">
        <v>219134042.08000001</v>
      </c>
    </row>
    <row r="326" spans="5:20">
      <c r="G326" t="s">
        <v>210</v>
      </c>
      <c r="P326">
        <v>76</v>
      </c>
      <c r="R326" s="1">
        <v>27729607.140000001</v>
      </c>
      <c r="S326" s="1">
        <v>17532073</v>
      </c>
      <c r="T326" s="1">
        <v>10197534.140000001</v>
      </c>
    </row>
    <row r="328" spans="5:20">
      <c r="H328" t="s">
        <v>211</v>
      </c>
      <c r="P328">
        <v>76</v>
      </c>
      <c r="Q328">
        <v>2252200</v>
      </c>
      <c r="R328" s="1">
        <v>27729607.140000001</v>
      </c>
      <c r="S328" s="1">
        <v>17532073</v>
      </c>
      <c r="T328" s="1">
        <v>10197534.140000001</v>
      </c>
    </row>
    <row r="330" spans="5:20">
      <c r="E330" t="s">
        <v>212</v>
      </c>
      <c r="P330">
        <v>92</v>
      </c>
      <c r="R330" s="1">
        <v>131615630877.50999</v>
      </c>
      <c r="S330" s="1">
        <v>128892219767.64</v>
      </c>
      <c r="T330" s="1">
        <v>2723411109.8699999</v>
      </c>
    </row>
    <row r="332" spans="5:20">
      <c r="G332" t="s">
        <v>213</v>
      </c>
      <c r="P332">
        <v>215</v>
      </c>
      <c r="R332" s="1">
        <v>129735487543.75999</v>
      </c>
      <c r="S332" s="1">
        <v>127104313315.37</v>
      </c>
      <c r="T332" s="1">
        <v>2631174228.3899999</v>
      </c>
    </row>
    <row r="334" spans="5:20">
      <c r="H334" t="s">
        <v>214</v>
      </c>
      <c r="P334">
        <v>596</v>
      </c>
      <c r="R334" s="1">
        <v>129735487543.75999</v>
      </c>
      <c r="S334" s="1">
        <v>121827444988.37</v>
      </c>
      <c r="T334" s="1">
        <v>7908042555.3900003</v>
      </c>
    </row>
    <row r="336" spans="5:20">
      <c r="I336" t="s">
        <v>215</v>
      </c>
      <c r="P336">
        <v>597</v>
      </c>
      <c r="R336" s="1">
        <v>-120039607.38</v>
      </c>
      <c r="S336" s="1">
        <v>-57234715.649999999</v>
      </c>
      <c r="T336" s="1">
        <v>-62804891.729999997</v>
      </c>
    </row>
    <row r="338" spans="9:20">
      <c r="J338" t="s">
        <v>216</v>
      </c>
      <c r="P338">
        <v>204</v>
      </c>
      <c r="R338" s="1">
        <v>-120039607.38</v>
      </c>
      <c r="S338" s="1">
        <v>-57234715.649999999</v>
      </c>
      <c r="T338" s="1">
        <v>-62804891.729999997</v>
      </c>
    </row>
    <row r="340" spans="9:20">
      <c r="K340" t="s">
        <v>217</v>
      </c>
      <c r="P340">
        <v>204</v>
      </c>
      <c r="Q340">
        <v>2262401</v>
      </c>
      <c r="R340" s="1">
        <v>-120039607.38</v>
      </c>
      <c r="S340" s="1">
        <v>-57234715.649999999</v>
      </c>
      <c r="T340" s="1">
        <v>-62804891.729999997</v>
      </c>
    </row>
    <row r="342" spans="9:20">
      <c r="I342" t="s">
        <v>218</v>
      </c>
      <c r="P342">
        <v>600</v>
      </c>
      <c r="R342" s="1">
        <v>129855527151.14</v>
      </c>
      <c r="S342" s="1">
        <v>121884679704.02</v>
      </c>
      <c r="T342" s="1">
        <v>7970847447.1199999</v>
      </c>
    </row>
    <row r="344" spans="9:20">
      <c r="J344" t="s">
        <v>216</v>
      </c>
      <c r="P344">
        <v>464</v>
      </c>
      <c r="R344" s="1">
        <v>129855527151.14</v>
      </c>
      <c r="S344" s="1">
        <v>123720518615.02</v>
      </c>
      <c r="T344" s="1">
        <v>6135008536.1199999</v>
      </c>
    </row>
    <row r="346" spans="9:20">
      <c r="K346" t="s">
        <v>219</v>
      </c>
      <c r="P346">
        <v>464</v>
      </c>
      <c r="Q346">
        <v>2262601</v>
      </c>
      <c r="R346" s="1">
        <v>129408722781.63</v>
      </c>
      <c r="S346" s="1">
        <v>121629332613.02</v>
      </c>
      <c r="T346" s="1">
        <v>7779390168.6099997</v>
      </c>
    </row>
    <row r="347" spans="9:20">
      <c r="K347" t="s">
        <v>220</v>
      </c>
      <c r="P347">
        <v>464</v>
      </c>
      <c r="Q347">
        <v>2262602</v>
      </c>
      <c r="R347" s="1">
        <v>-13208979733.49</v>
      </c>
      <c r="S347" s="1">
        <v>-1614997784</v>
      </c>
      <c r="T347" s="1">
        <v>-11593981949.49</v>
      </c>
    </row>
    <row r="348" spans="9:20">
      <c r="K348" t="s">
        <v>221</v>
      </c>
      <c r="P348">
        <v>464</v>
      </c>
      <c r="Q348">
        <v>2262605</v>
      </c>
      <c r="R348">
        <v>0</v>
      </c>
      <c r="S348" s="1">
        <v>-5276868327</v>
      </c>
      <c r="T348" s="1">
        <v>5276868327</v>
      </c>
    </row>
    <row r="349" spans="9:20">
      <c r="K349" t="s">
        <v>222</v>
      </c>
      <c r="P349">
        <v>464</v>
      </c>
      <c r="Q349">
        <v>2262607</v>
      </c>
      <c r="R349" s="1">
        <v>278400000</v>
      </c>
      <c r="S349" s="1">
        <v>1478500850</v>
      </c>
      <c r="T349" s="1">
        <v>-1200100850</v>
      </c>
    </row>
    <row r="350" spans="9:20">
      <c r="K350" t="s">
        <v>223</v>
      </c>
      <c r="P350">
        <v>464</v>
      </c>
      <c r="Q350">
        <v>2262633</v>
      </c>
      <c r="R350" s="1">
        <v>15000000000</v>
      </c>
      <c r="S350" s="1">
        <v>12341980263</v>
      </c>
      <c r="T350" s="1">
        <v>2658019737</v>
      </c>
    </row>
    <row r="351" spans="9:20">
      <c r="K351" t="s">
        <v>224</v>
      </c>
      <c r="P351">
        <v>464</v>
      </c>
      <c r="Q351">
        <v>2262999</v>
      </c>
      <c r="R351" s="1">
        <v>-1622615897</v>
      </c>
      <c r="S351" s="1">
        <v>-4837429000</v>
      </c>
      <c r="T351" s="1">
        <v>3214813103</v>
      </c>
    </row>
    <row r="353" spans="8:20">
      <c r="J353" t="s">
        <v>225</v>
      </c>
      <c r="P353">
        <v>447</v>
      </c>
      <c r="R353">
        <v>0</v>
      </c>
      <c r="S353" s="1">
        <v>-1835838911</v>
      </c>
      <c r="T353" s="1">
        <v>1835838911</v>
      </c>
    </row>
    <row r="355" spans="8:20">
      <c r="K355" t="s">
        <v>226</v>
      </c>
      <c r="P355">
        <v>447</v>
      </c>
      <c r="Q355">
        <v>1201346</v>
      </c>
      <c r="R355">
        <v>0</v>
      </c>
      <c r="S355" s="1">
        <v>-1835838911</v>
      </c>
      <c r="T355" s="1">
        <v>1835838911</v>
      </c>
    </row>
    <row r="357" spans="8:20">
      <c r="H357" t="s">
        <v>227</v>
      </c>
      <c r="P357">
        <v>613</v>
      </c>
      <c r="R357">
        <v>0</v>
      </c>
      <c r="S357" s="1">
        <v>5276868327</v>
      </c>
      <c r="T357" s="1">
        <v>-5276868327</v>
      </c>
    </row>
    <row r="359" spans="8:20">
      <c r="I359" t="s">
        <v>218</v>
      </c>
      <c r="P359">
        <v>604</v>
      </c>
      <c r="R359">
        <v>0</v>
      </c>
      <c r="S359" s="1">
        <v>5276868327</v>
      </c>
      <c r="T359" s="1">
        <v>-5276868327</v>
      </c>
    </row>
    <row r="361" spans="8:20">
      <c r="J361" t="s">
        <v>228</v>
      </c>
      <c r="P361">
        <v>604</v>
      </c>
      <c r="Q361">
        <v>2262606</v>
      </c>
      <c r="R361">
        <v>0</v>
      </c>
      <c r="S361" s="1">
        <v>5276868327</v>
      </c>
      <c r="T361" s="1">
        <v>-5276868327</v>
      </c>
    </row>
    <row r="363" spans="8:20">
      <c r="H363" t="s">
        <v>229</v>
      </c>
      <c r="P363">
        <v>616</v>
      </c>
      <c r="R363" s="1">
        <v>13208979733.49</v>
      </c>
      <c r="S363" s="1">
        <v>1614997784</v>
      </c>
      <c r="T363" s="1">
        <v>11593981949.49</v>
      </c>
    </row>
    <row r="365" spans="8:20">
      <c r="I365" t="s">
        <v>218</v>
      </c>
      <c r="P365">
        <v>606</v>
      </c>
      <c r="R365" s="1">
        <v>13208979733.49</v>
      </c>
      <c r="S365" s="1">
        <v>1614997784</v>
      </c>
      <c r="T365" s="1">
        <v>11593981949.49</v>
      </c>
    </row>
    <row r="367" spans="8:20">
      <c r="J367" t="s">
        <v>230</v>
      </c>
      <c r="P367">
        <v>606</v>
      </c>
      <c r="Q367">
        <v>2262604</v>
      </c>
      <c r="R367" s="1">
        <v>13208979733.49</v>
      </c>
      <c r="S367" s="1">
        <v>1614997784</v>
      </c>
      <c r="T367" s="1">
        <v>11593981949.49</v>
      </c>
    </row>
    <row r="369" spans="7:20">
      <c r="H369" t="s">
        <v>231</v>
      </c>
      <c r="P369">
        <v>619</v>
      </c>
      <c r="R369" s="1">
        <v>-13208979733.49</v>
      </c>
      <c r="S369" s="1">
        <v>-1614997784</v>
      </c>
      <c r="T369" s="1">
        <v>-11593981949.49</v>
      </c>
    </row>
    <row r="371" spans="7:20">
      <c r="I371" t="s">
        <v>218</v>
      </c>
      <c r="P371">
        <v>608</v>
      </c>
      <c r="R371" s="1">
        <v>-13208979733.49</v>
      </c>
      <c r="S371" s="1">
        <v>-1614997784</v>
      </c>
      <c r="T371" s="1">
        <v>-11593981949.49</v>
      </c>
    </row>
    <row r="373" spans="7:20">
      <c r="J373" t="s">
        <v>232</v>
      </c>
      <c r="P373">
        <v>608</v>
      </c>
      <c r="Q373">
        <v>1201329</v>
      </c>
      <c r="R373" s="1">
        <v>-13208979733.49</v>
      </c>
      <c r="S373" s="1">
        <v>-1614997784</v>
      </c>
      <c r="T373" s="1">
        <v>-11593981949.49</v>
      </c>
    </row>
    <row r="375" spans="7:20">
      <c r="G375" t="s">
        <v>233</v>
      </c>
      <c r="P375">
        <v>218</v>
      </c>
      <c r="R375" s="1">
        <v>1308919.27</v>
      </c>
      <c r="S375" s="1">
        <v>7856601.2699999996</v>
      </c>
      <c r="T375" s="1">
        <v>-6547682</v>
      </c>
    </row>
    <row r="377" spans="7:20">
      <c r="H377" t="s">
        <v>234</v>
      </c>
      <c r="P377">
        <v>225</v>
      </c>
      <c r="R377" s="1">
        <v>1308919.27</v>
      </c>
      <c r="S377" s="1">
        <v>7856601.2699999996</v>
      </c>
      <c r="T377" s="1">
        <v>-6547682</v>
      </c>
    </row>
    <row r="379" spans="7:20">
      <c r="I379" t="s">
        <v>235</v>
      </c>
      <c r="P379">
        <v>234</v>
      </c>
      <c r="R379">
        <v>0</v>
      </c>
      <c r="S379">
        <v>0</v>
      </c>
      <c r="T379">
        <v>0</v>
      </c>
    </row>
    <row r="381" spans="7:20">
      <c r="J381" t="s">
        <v>236</v>
      </c>
      <c r="P381">
        <v>234</v>
      </c>
      <c r="Q381">
        <v>2292718</v>
      </c>
      <c r="R381" s="1">
        <v>210393589.80000001</v>
      </c>
      <c r="S381" s="1">
        <v>103904317</v>
      </c>
      <c r="T381" s="1">
        <v>106489272.8</v>
      </c>
    </row>
    <row r="382" spans="7:20">
      <c r="J382" t="s">
        <v>237</v>
      </c>
      <c r="P382">
        <v>234</v>
      </c>
      <c r="Q382">
        <v>2292793</v>
      </c>
      <c r="R382" s="1">
        <v>-210393589.80000001</v>
      </c>
      <c r="S382" s="1">
        <v>-103904317</v>
      </c>
      <c r="T382" s="1">
        <v>-106489272.8</v>
      </c>
    </row>
    <row r="384" spans="7:20">
      <c r="I384" t="s">
        <v>238</v>
      </c>
      <c r="P384">
        <v>211</v>
      </c>
      <c r="R384" s="1">
        <v>1308919.27</v>
      </c>
      <c r="S384" s="1">
        <v>7856601.2699999996</v>
      </c>
      <c r="T384" s="1">
        <v>-6547682</v>
      </c>
    </row>
    <row r="386" spans="7:20">
      <c r="J386" t="s">
        <v>239</v>
      </c>
      <c r="P386">
        <v>211</v>
      </c>
      <c r="Q386">
        <v>2274000</v>
      </c>
      <c r="R386" s="1">
        <v>1308919.27</v>
      </c>
      <c r="S386" s="1">
        <v>7856601.2699999996</v>
      </c>
      <c r="T386" s="1">
        <v>-6547682</v>
      </c>
    </row>
    <row r="388" spans="7:20">
      <c r="G388" t="s">
        <v>240</v>
      </c>
      <c r="P388">
        <v>219</v>
      </c>
      <c r="R388" s="1">
        <v>895823107.98000002</v>
      </c>
      <c r="S388" s="1">
        <v>523478866.30000001</v>
      </c>
      <c r="T388" s="1">
        <v>372344241.68000001</v>
      </c>
    </row>
    <row r="390" spans="7:20">
      <c r="H390" t="s">
        <v>241</v>
      </c>
      <c r="P390">
        <v>590</v>
      </c>
      <c r="R390" s="1">
        <v>-4073915</v>
      </c>
      <c r="S390" s="1">
        <v>-198520</v>
      </c>
      <c r="T390" s="1">
        <v>-3875395</v>
      </c>
    </row>
    <row r="392" spans="7:20">
      <c r="I392" t="s">
        <v>242</v>
      </c>
      <c r="P392">
        <v>590</v>
      </c>
      <c r="Q392">
        <v>2277010</v>
      </c>
      <c r="R392" s="1">
        <v>-4073915</v>
      </c>
      <c r="S392" s="1">
        <v>-198520</v>
      </c>
      <c r="T392" s="1">
        <v>-3875395</v>
      </c>
    </row>
    <row r="394" spans="7:20">
      <c r="H394" t="s">
        <v>243</v>
      </c>
      <c r="P394">
        <v>452</v>
      </c>
      <c r="R394" s="1">
        <v>689503433.17999995</v>
      </c>
      <c r="S394" s="1">
        <v>419773069.30000001</v>
      </c>
      <c r="T394" s="1">
        <v>269730363.88</v>
      </c>
    </row>
    <row r="396" spans="7:20">
      <c r="I396" t="s">
        <v>244</v>
      </c>
      <c r="P396">
        <v>452</v>
      </c>
      <c r="Q396">
        <v>2274010</v>
      </c>
      <c r="R396" s="1">
        <v>689503433.17999995</v>
      </c>
      <c r="S396" s="1">
        <v>422773069.30000001</v>
      </c>
      <c r="T396" s="1">
        <v>266730363.88</v>
      </c>
    </row>
    <row r="397" spans="7:20">
      <c r="I397" t="s">
        <v>245</v>
      </c>
      <c r="P397">
        <v>452</v>
      </c>
      <c r="Q397">
        <v>2274012</v>
      </c>
      <c r="R397">
        <v>0</v>
      </c>
      <c r="S397" s="1">
        <v>-3000000</v>
      </c>
      <c r="T397" s="1">
        <v>3000000</v>
      </c>
    </row>
    <row r="399" spans="7:20">
      <c r="H399" t="s">
        <v>246</v>
      </c>
      <c r="P399">
        <v>445</v>
      </c>
      <c r="R399" s="1">
        <v>210393589.80000001</v>
      </c>
      <c r="S399" s="1">
        <v>103904317</v>
      </c>
      <c r="T399" s="1">
        <v>106489272.8</v>
      </c>
    </row>
    <row r="401" spans="7:20">
      <c r="I401" t="s">
        <v>247</v>
      </c>
      <c r="P401">
        <v>445</v>
      </c>
      <c r="Q401">
        <v>2292792</v>
      </c>
      <c r="R401" s="1">
        <v>210393589.80000001</v>
      </c>
      <c r="S401" s="1">
        <v>103904317</v>
      </c>
      <c r="T401" s="1">
        <v>106489272.8</v>
      </c>
    </row>
    <row r="403" spans="7:20">
      <c r="G403" t="s">
        <v>248</v>
      </c>
      <c r="P403">
        <v>220</v>
      </c>
      <c r="R403" s="1">
        <v>608614.25</v>
      </c>
      <c r="S403" s="1">
        <v>662332.44999999995</v>
      </c>
      <c r="T403" s="1">
        <v>-53718.2</v>
      </c>
    </row>
    <row r="405" spans="7:20">
      <c r="H405" t="s">
        <v>249</v>
      </c>
      <c r="P405">
        <v>238</v>
      </c>
      <c r="R405" s="1">
        <v>608614.25</v>
      </c>
      <c r="S405" s="1">
        <v>662332.44999999995</v>
      </c>
      <c r="T405" s="1">
        <v>-53718.2</v>
      </c>
    </row>
    <row r="407" spans="7:20">
      <c r="I407" t="s">
        <v>250</v>
      </c>
      <c r="P407">
        <v>235</v>
      </c>
      <c r="R407" s="1">
        <v>608614.25</v>
      </c>
      <c r="S407" s="1">
        <v>662332.44999999995</v>
      </c>
      <c r="T407" s="1">
        <v>-53718.2</v>
      </c>
    </row>
    <row r="409" spans="7:20">
      <c r="J409" t="s">
        <v>251</v>
      </c>
      <c r="P409">
        <v>235</v>
      </c>
      <c r="Q409">
        <v>2282606</v>
      </c>
      <c r="R409" s="1">
        <v>667404.81999999995</v>
      </c>
      <c r="S409" s="1">
        <v>555493.32999999996</v>
      </c>
      <c r="T409" s="1">
        <v>111911.49</v>
      </c>
    </row>
    <row r="410" spans="7:20">
      <c r="J410" t="s">
        <v>252</v>
      </c>
      <c r="P410">
        <v>235</v>
      </c>
      <c r="Q410">
        <v>2282610</v>
      </c>
      <c r="R410" s="1">
        <v>36567.449999999997</v>
      </c>
      <c r="S410" s="1">
        <v>207265.37</v>
      </c>
      <c r="T410" s="1">
        <v>-170697.92</v>
      </c>
    </row>
    <row r="411" spans="7:20">
      <c r="J411" t="s">
        <v>253</v>
      </c>
      <c r="P411">
        <v>235</v>
      </c>
      <c r="Q411">
        <v>2282615</v>
      </c>
      <c r="R411" s="1">
        <v>11693.37</v>
      </c>
      <c r="S411" s="1">
        <v>6625.14</v>
      </c>
      <c r="T411" s="1">
        <v>5068.2299999999996</v>
      </c>
    </row>
    <row r="412" spans="7:20">
      <c r="J412" t="s">
        <v>254</v>
      </c>
      <c r="P412">
        <v>235</v>
      </c>
      <c r="Q412">
        <v>2282620</v>
      </c>
      <c r="R412" s="1">
        <v>-119822.22</v>
      </c>
      <c r="S412" s="1">
        <v>-119822.22</v>
      </c>
      <c r="T412">
        <v>0</v>
      </c>
    </row>
    <row r="413" spans="7:20">
      <c r="J413" t="s">
        <v>255</v>
      </c>
      <c r="P413">
        <v>235</v>
      </c>
      <c r="Q413">
        <v>2282632</v>
      </c>
      <c r="R413" s="1">
        <v>12770.83</v>
      </c>
      <c r="S413" s="1">
        <v>12770.83</v>
      </c>
      <c r="T413">
        <v>0</v>
      </c>
    </row>
    <row r="415" spans="7:20">
      <c r="G415" t="s">
        <v>256</v>
      </c>
      <c r="P415">
        <v>224</v>
      </c>
      <c r="R415" s="1">
        <v>982402692.25</v>
      </c>
      <c r="S415" s="1">
        <v>1255908652.25</v>
      </c>
      <c r="T415" s="1">
        <v>-273505960</v>
      </c>
    </row>
    <row r="417" spans="8:20">
      <c r="H417" t="s">
        <v>257</v>
      </c>
      <c r="P417">
        <v>243</v>
      </c>
      <c r="R417">
        <v>0</v>
      </c>
      <c r="S417" s="1">
        <v>689586</v>
      </c>
      <c r="T417" s="1">
        <v>-689586</v>
      </c>
    </row>
    <row r="419" spans="8:20">
      <c r="I419" t="s">
        <v>258</v>
      </c>
      <c r="P419">
        <v>243</v>
      </c>
      <c r="Q419">
        <v>2282687</v>
      </c>
      <c r="R419">
        <v>0</v>
      </c>
      <c r="S419" s="1">
        <v>689586</v>
      </c>
      <c r="T419" s="1">
        <v>-689586</v>
      </c>
    </row>
    <row r="421" spans="8:20">
      <c r="H421" t="s">
        <v>259</v>
      </c>
      <c r="P421">
        <v>321</v>
      </c>
      <c r="R421" s="1">
        <v>90803311</v>
      </c>
      <c r="S421">
        <v>0</v>
      </c>
      <c r="T421" s="1">
        <v>90803311</v>
      </c>
    </row>
    <row r="423" spans="8:20">
      <c r="I423" t="s">
        <v>260</v>
      </c>
      <c r="P423">
        <v>321</v>
      </c>
      <c r="Q423">
        <v>2262670</v>
      </c>
      <c r="R423" s="1">
        <v>90803311</v>
      </c>
      <c r="S423">
        <v>0</v>
      </c>
      <c r="T423" s="1">
        <v>90803311</v>
      </c>
    </row>
    <row r="425" spans="8:20">
      <c r="H425" t="s">
        <v>261</v>
      </c>
      <c r="P425">
        <v>640</v>
      </c>
      <c r="R425" s="1">
        <v>885938661</v>
      </c>
      <c r="S425" s="1">
        <v>466023825</v>
      </c>
      <c r="T425" s="1">
        <v>419914836</v>
      </c>
    </row>
    <row r="427" spans="8:20">
      <c r="I427" t="s">
        <v>262</v>
      </c>
      <c r="P427">
        <v>640</v>
      </c>
      <c r="Q427">
        <v>2262663</v>
      </c>
      <c r="R427" s="1">
        <v>885938661</v>
      </c>
      <c r="S427" s="1">
        <v>466023825</v>
      </c>
      <c r="T427" s="1">
        <v>419914836</v>
      </c>
    </row>
    <row r="429" spans="8:20">
      <c r="H429" t="s">
        <v>263</v>
      </c>
      <c r="P429">
        <v>244</v>
      </c>
      <c r="R429" s="1">
        <v>5660720.25</v>
      </c>
      <c r="S429" s="1">
        <v>789195241.25</v>
      </c>
      <c r="T429" s="1">
        <v>-783534521</v>
      </c>
    </row>
    <row r="431" spans="8:20">
      <c r="I431" t="s">
        <v>264</v>
      </c>
      <c r="P431">
        <v>244</v>
      </c>
      <c r="Q431">
        <v>1160991</v>
      </c>
      <c r="R431" s="1">
        <v>-29239819.739999998</v>
      </c>
      <c r="S431">
        <v>0</v>
      </c>
      <c r="T431" s="1">
        <v>-29239819.739999998</v>
      </c>
    </row>
    <row r="432" spans="8:20">
      <c r="I432" t="s">
        <v>265</v>
      </c>
      <c r="P432">
        <v>244</v>
      </c>
      <c r="Q432">
        <v>1160993</v>
      </c>
      <c r="R432" s="1">
        <v>-16449000</v>
      </c>
      <c r="S432">
        <v>0</v>
      </c>
      <c r="T432" s="1">
        <v>-16449000</v>
      </c>
    </row>
    <row r="433" spans="5:20">
      <c r="I433" t="s">
        <v>266</v>
      </c>
      <c r="P433">
        <v>244</v>
      </c>
      <c r="Q433">
        <v>1160996</v>
      </c>
      <c r="R433" s="1">
        <v>-60186</v>
      </c>
      <c r="S433" s="1">
        <v>-33038</v>
      </c>
      <c r="T433" s="1">
        <v>-27148</v>
      </c>
    </row>
    <row r="434" spans="5:20">
      <c r="I434" t="s">
        <v>267</v>
      </c>
      <c r="P434">
        <v>244</v>
      </c>
      <c r="Q434">
        <v>2262407</v>
      </c>
      <c r="R434" s="1">
        <v>91642450</v>
      </c>
      <c r="S434" s="1">
        <v>786246779.10000002</v>
      </c>
      <c r="T434" s="1">
        <v>-694604329.10000002</v>
      </c>
    </row>
    <row r="435" spans="5:20">
      <c r="I435" t="s">
        <v>268</v>
      </c>
      <c r="P435">
        <v>244</v>
      </c>
      <c r="Q435">
        <v>2262416</v>
      </c>
      <c r="R435" s="1">
        <v>-42139.34</v>
      </c>
      <c r="S435" s="1">
        <v>-15041.34</v>
      </c>
      <c r="T435" s="1">
        <v>-27098</v>
      </c>
    </row>
    <row r="436" spans="5:20">
      <c r="I436" t="s">
        <v>269</v>
      </c>
      <c r="P436">
        <v>244</v>
      </c>
      <c r="Q436">
        <v>2262429</v>
      </c>
      <c r="R436" s="1">
        <v>4863720.59</v>
      </c>
      <c r="S436" s="1">
        <v>2963503.49</v>
      </c>
      <c r="T436" s="1">
        <v>1900217.1</v>
      </c>
    </row>
    <row r="437" spans="5:20">
      <c r="I437" t="s">
        <v>270</v>
      </c>
      <c r="P437">
        <v>244</v>
      </c>
      <c r="Q437">
        <v>2262451</v>
      </c>
      <c r="R437" s="1">
        <v>45688819.740000002</v>
      </c>
      <c r="S437">
        <v>0</v>
      </c>
      <c r="T437" s="1">
        <v>45688819.740000002</v>
      </c>
    </row>
    <row r="438" spans="5:20">
      <c r="I438" t="s">
        <v>271</v>
      </c>
      <c r="P438">
        <v>244</v>
      </c>
      <c r="Q438">
        <v>2262452</v>
      </c>
      <c r="R438" s="1">
        <v>60186</v>
      </c>
      <c r="S438" s="1">
        <v>33038</v>
      </c>
      <c r="T438" s="1">
        <v>27148</v>
      </c>
    </row>
    <row r="439" spans="5:20">
      <c r="I439" t="s">
        <v>272</v>
      </c>
      <c r="P439">
        <v>244</v>
      </c>
      <c r="Q439">
        <v>2262671</v>
      </c>
      <c r="R439" s="1">
        <v>-90803311</v>
      </c>
      <c r="S439">
        <v>0</v>
      </c>
      <c r="T439" s="1">
        <v>-90803311</v>
      </c>
    </row>
    <row r="441" spans="5:20">
      <c r="E441" t="s">
        <v>273</v>
      </c>
      <c r="P441">
        <v>226</v>
      </c>
      <c r="R441" s="1">
        <v>542030106.65999997</v>
      </c>
      <c r="S441" s="1">
        <v>321336383.94</v>
      </c>
      <c r="T441" s="1">
        <v>220693722.72</v>
      </c>
    </row>
    <row r="443" spans="5:20">
      <c r="G443" t="s">
        <v>274</v>
      </c>
      <c r="P443">
        <v>250</v>
      </c>
      <c r="R443" s="1">
        <v>111248467.18000001</v>
      </c>
      <c r="S443" s="1">
        <v>109810360.52</v>
      </c>
      <c r="T443" s="1">
        <v>1438106.66</v>
      </c>
    </row>
    <row r="445" spans="5:20">
      <c r="H445" t="s">
        <v>275</v>
      </c>
      <c r="P445">
        <v>250</v>
      </c>
      <c r="Q445">
        <v>2282661</v>
      </c>
      <c r="R445" s="1">
        <v>110504567.18000001</v>
      </c>
      <c r="S445" s="1">
        <v>111302948.52</v>
      </c>
      <c r="T445" s="1">
        <v>-798381.34</v>
      </c>
    </row>
    <row r="446" spans="5:20">
      <c r="H446" t="s">
        <v>276</v>
      </c>
      <c r="P446">
        <v>250</v>
      </c>
      <c r="Q446">
        <v>2282663</v>
      </c>
      <c r="R446">
        <v>0</v>
      </c>
      <c r="S446" s="1">
        <v>-2375116</v>
      </c>
      <c r="T446" s="1">
        <v>2375116</v>
      </c>
    </row>
    <row r="447" spans="5:20">
      <c r="H447" t="s">
        <v>277</v>
      </c>
      <c r="P447">
        <v>250</v>
      </c>
      <c r="Q447">
        <v>2282670</v>
      </c>
      <c r="R447" s="1">
        <v>743900</v>
      </c>
      <c r="S447" s="1">
        <v>882528</v>
      </c>
      <c r="T447" s="1">
        <v>-138628</v>
      </c>
    </row>
    <row r="449" spans="7:20">
      <c r="G449" t="s">
        <v>278</v>
      </c>
      <c r="P449">
        <v>251</v>
      </c>
      <c r="R449">
        <v>0</v>
      </c>
      <c r="S449">
        <v>0</v>
      </c>
      <c r="T449">
        <v>0</v>
      </c>
    </row>
    <row r="451" spans="7:20">
      <c r="H451" t="s">
        <v>279</v>
      </c>
      <c r="P451">
        <v>257</v>
      </c>
      <c r="R451">
        <v>0</v>
      </c>
      <c r="S451" s="1">
        <v>506240</v>
      </c>
      <c r="T451" s="1">
        <v>-506240</v>
      </c>
    </row>
    <row r="453" spans="7:20">
      <c r="I453" t="s">
        <v>280</v>
      </c>
      <c r="P453">
        <v>247</v>
      </c>
      <c r="R453">
        <v>0</v>
      </c>
      <c r="S453" s="1">
        <v>506240</v>
      </c>
      <c r="T453" s="1">
        <v>-506240</v>
      </c>
    </row>
    <row r="455" spans="7:20">
      <c r="J455" t="s">
        <v>281</v>
      </c>
      <c r="P455">
        <v>247</v>
      </c>
      <c r="Q455">
        <v>2282690</v>
      </c>
      <c r="R455">
        <v>0</v>
      </c>
      <c r="S455" s="1">
        <v>506240</v>
      </c>
      <c r="T455" s="1">
        <v>-506240</v>
      </c>
    </row>
    <row r="457" spans="7:20">
      <c r="H457" t="s">
        <v>282</v>
      </c>
      <c r="P457">
        <v>259</v>
      </c>
      <c r="R457">
        <v>0</v>
      </c>
      <c r="S457" s="1">
        <v>-506240</v>
      </c>
      <c r="T457" s="1">
        <v>506240</v>
      </c>
    </row>
    <row r="459" spans="7:20">
      <c r="I459" t="s">
        <v>283</v>
      </c>
      <c r="P459">
        <v>259</v>
      </c>
      <c r="Q459">
        <v>1201308</v>
      </c>
      <c r="R459">
        <v>0</v>
      </c>
      <c r="S459" s="1">
        <v>-506240</v>
      </c>
      <c r="T459" s="1">
        <v>506240</v>
      </c>
    </row>
    <row r="461" spans="7:20">
      <c r="G461" t="s">
        <v>284</v>
      </c>
      <c r="P461">
        <v>252</v>
      </c>
      <c r="R461" s="1">
        <v>128355160</v>
      </c>
      <c r="S461" s="1">
        <v>285430476.33999997</v>
      </c>
      <c r="T461" s="1">
        <v>-157075316.34</v>
      </c>
    </row>
    <row r="463" spans="7:20">
      <c r="H463" t="s">
        <v>285</v>
      </c>
      <c r="P463">
        <v>252</v>
      </c>
      <c r="Q463">
        <v>2282683</v>
      </c>
      <c r="R463" s="1">
        <v>128355160</v>
      </c>
      <c r="S463" s="1">
        <v>285430476.33999997</v>
      </c>
      <c r="T463" s="1">
        <v>-157075316.34</v>
      </c>
    </row>
    <row r="465" spans="3:20">
      <c r="G465" t="s">
        <v>286</v>
      </c>
      <c r="P465">
        <v>254</v>
      </c>
      <c r="R465" s="1">
        <v>-74042082.540000007</v>
      </c>
      <c r="S465" s="1">
        <v>-73904452.920000002</v>
      </c>
      <c r="T465" s="1">
        <v>-137629.62</v>
      </c>
    </row>
    <row r="467" spans="3:20">
      <c r="H467" t="s">
        <v>287</v>
      </c>
      <c r="P467">
        <v>254</v>
      </c>
      <c r="Q467">
        <v>2262500</v>
      </c>
      <c r="R467" s="1">
        <v>105609.65</v>
      </c>
      <c r="S467" s="1">
        <v>220306.46</v>
      </c>
      <c r="T467" s="1">
        <v>-114696.81</v>
      </c>
    </row>
    <row r="468" spans="3:20">
      <c r="H468" t="s">
        <v>288</v>
      </c>
      <c r="P468">
        <v>254</v>
      </c>
      <c r="Q468">
        <v>2262502</v>
      </c>
      <c r="R468" s="1">
        <v>105609.65</v>
      </c>
      <c r="S468" s="1">
        <v>220306.46</v>
      </c>
      <c r="T468" s="1">
        <v>-114696.81</v>
      </c>
    </row>
    <row r="469" spans="3:20">
      <c r="H469" t="s">
        <v>289</v>
      </c>
      <c r="P469">
        <v>254</v>
      </c>
      <c r="Q469">
        <v>2262515</v>
      </c>
      <c r="R469" s="1">
        <v>-32855993.27</v>
      </c>
      <c r="S469" s="1">
        <v>-32855993.27</v>
      </c>
      <c r="T469">
        <v>0</v>
      </c>
    </row>
    <row r="470" spans="3:20">
      <c r="H470" t="s">
        <v>290</v>
      </c>
      <c r="P470">
        <v>254</v>
      </c>
      <c r="Q470">
        <v>2262516</v>
      </c>
      <c r="R470" s="1">
        <v>-32855993.260000002</v>
      </c>
      <c r="S470" s="1">
        <v>-32855993.260000002</v>
      </c>
      <c r="T470">
        <v>0</v>
      </c>
    </row>
    <row r="471" spans="3:20">
      <c r="H471" t="s">
        <v>291</v>
      </c>
      <c r="P471">
        <v>254</v>
      </c>
      <c r="Q471">
        <v>2262517</v>
      </c>
      <c r="R471" s="1">
        <v>-8633079.3100000005</v>
      </c>
      <c r="S471" s="1">
        <v>-8633079.3100000005</v>
      </c>
      <c r="T471">
        <v>0</v>
      </c>
    </row>
    <row r="472" spans="3:20">
      <c r="H472" t="s">
        <v>292</v>
      </c>
      <c r="P472">
        <v>254</v>
      </c>
      <c r="Q472">
        <v>2262531</v>
      </c>
      <c r="R472" s="1">
        <v>91764</v>
      </c>
      <c r="S472">
        <v>0</v>
      </c>
      <c r="T472" s="1">
        <v>91764</v>
      </c>
    </row>
    <row r="474" spans="3:20">
      <c r="G474" t="s">
        <v>293</v>
      </c>
      <c r="P474">
        <v>33</v>
      </c>
      <c r="R474" s="1">
        <v>376468562.01999998</v>
      </c>
      <c r="S474">
        <v>0</v>
      </c>
      <c r="T474" s="1">
        <v>376468562.01999998</v>
      </c>
    </row>
    <row r="476" spans="3:20">
      <c r="H476" t="s">
        <v>294</v>
      </c>
      <c r="P476">
        <v>33</v>
      </c>
      <c r="Q476">
        <v>2262499</v>
      </c>
      <c r="R476" s="1">
        <v>376468562.01999998</v>
      </c>
      <c r="S476">
        <v>0</v>
      </c>
      <c r="T476" s="1">
        <v>376468562.01999998</v>
      </c>
    </row>
    <row r="478" spans="3:20">
      <c r="C478" t="s">
        <v>295</v>
      </c>
      <c r="P478">
        <v>5</v>
      </c>
      <c r="R478" s="1">
        <v>-195052382353.57001</v>
      </c>
      <c r="S478" s="1">
        <v>-196740343898.42999</v>
      </c>
      <c r="T478" s="1">
        <v>1687961544.8599999</v>
      </c>
    </row>
    <row r="480" spans="3:20">
      <c r="D480" t="s">
        <v>296</v>
      </c>
      <c r="P480">
        <v>114</v>
      </c>
      <c r="R480" s="43">
        <v>-157092196457.25</v>
      </c>
      <c r="S480" s="1">
        <v>-158857031132.54999</v>
      </c>
      <c r="T480" s="1">
        <v>1764834675.3</v>
      </c>
    </row>
    <row r="481" spans="5:20">
      <c r="R481" s="101"/>
    </row>
    <row r="482" spans="5:20">
      <c r="E482" t="s">
        <v>297</v>
      </c>
      <c r="P482">
        <v>56</v>
      </c>
      <c r="R482" s="1">
        <v>-157092196457.25</v>
      </c>
      <c r="S482" s="1">
        <v>-158857031132.54999</v>
      </c>
      <c r="T482" s="1">
        <v>1764834675.3</v>
      </c>
    </row>
    <row r="484" spans="5:20">
      <c r="G484" t="s">
        <v>298</v>
      </c>
      <c r="P484">
        <v>455</v>
      </c>
      <c r="R484" s="1">
        <v>-832971724.61000001</v>
      </c>
      <c r="S484" s="1">
        <v>-481228485.70999998</v>
      </c>
      <c r="T484" s="1">
        <v>-351743238.89999998</v>
      </c>
    </row>
    <row r="486" spans="5:20">
      <c r="H486" t="s">
        <v>299</v>
      </c>
      <c r="P486">
        <v>455</v>
      </c>
      <c r="Q486">
        <v>1120213</v>
      </c>
      <c r="R486" s="1">
        <v>-832971724.61000001</v>
      </c>
      <c r="S486" s="1">
        <v>-481228485.70999998</v>
      </c>
      <c r="T486" s="1">
        <v>-351743238.89999998</v>
      </c>
    </row>
    <row r="488" spans="5:20">
      <c r="G488" t="s">
        <v>300</v>
      </c>
      <c r="P488">
        <v>23</v>
      </c>
      <c r="R488" s="1">
        <v>-156259224732.64001</v>
      </c>
      <c r="S488" s="1">
        <v>-158375802646.84</v>
      </c>
      <c r="T488" s="1">
        <v>2116577914.2</v>
      </c>
    </row>
    <row r="490" spans="5:20">
      <c r="H490" t="s">
        <v>301</v>
      </c>
      <c r="P490">
        <v>34</v>
      </c>
      <c r="R490" s="1">
        <v>-32670519699.169998</v>
      </c>
      <c r="S490" s="1">
        <v>-28505034156.189999</v>
      </c>
      <c r="T490" s="1">
        <v>-4165485542.98</v>
      </c>
    </row>
    <row r="492" spans="5:20">
      <c r="I492" t="s">
        <v>302</v>
      </c>
      <c r="P492">
        <v>34</v>
      </c>
      <c r="Q492">
        <v>1120210</v>
      </c>
      <c r="R492" s="1">
        <v>-32643782603.470001</v>
      </c>
      <c r="S492" s="1">
        <v>-28478297060.490002</v>
      </c>
      <c r="T492" s="1">
        <v>-4165485542.98</v>
      </c>
    </row>
    <row r="493" spans="5:20">
      <c r="I493" t="s">
        <v>303</v>
      </c>
      <c r="P493">
        <v>34</v>
      </c>
      <c r="Q493">
        <v>1120211</v>
      </c>
      <c r="R493" s="1">
        <v>-26737095.699999999</v>
      </c>
      <c r="S493" s="1">
        <v>-26737095.699999999</v>
      </c>
      <c r="T493">
        <v>0</v>
      </c>
    </row>
    <row r="495" spans="5:20">
      <c r="H495" t="s">
        <v>304</v>
      </c>
      <c r="P495">
        <v>4</v>
      </c>
      <c r="R495" s="1">
        <v>-123588705033.47</v>
      </c>
      <c r="S495" s="1">
        <v>-129870768490.64999</v>
      </c>
      <c r="T495" s="1">
        <v>6282063457.1800003</v>
      </c>
    </row>
    <row r="497" spans="4:20">
      <c r="I497" t="s">
        <v>305</v>
      </c>
      <c r="P497">
        <v>4</v>
      </c>
      <c r="R497" s="1">
        <v>-123588705033.47</v>
      </c>
      <c r="S497" s="1">
        <v>-129870768490.64999</v>
      </c>
      <c r="T497" s="1">
        <v>6282063457.1800003</v>
      </c>
    </row>
    <row r="499" spans="4:20">
      <c r="D499" t="s">
        <v>306</v>
      </c>
      <c r="P499">
        <v>126</v>
      </c>
      <c r="R499" s="1">
        <v>-37960185896.32</v>
      </c>
      <c r="S499" s="1">
        <v>-37883312765.879997</v>
      </c>
      <c r="T499" s="1">
        <v>-76873130.439999998</v>
      </c>
    </row>
    <row r="501" spans="4:20">
      <c r="E501" t="s">
        <v>307</v>
      </c>
      <c r="P501">
        <v>18</v>
      </c>
      <c r="R501" s="1">
        <v>-25711940528.25</v>
      </c>
      <c r="S501" s="1">
        <v>-29056524491.790001</v>
      </c>
      <c r="T501" s="1">
        <v>3344583963.54</v>
      </c>
    </row>
    <row r="503" spans="4:20">
      <c r="G503" t="s">
        <v>308</v>
      </c>
      <c r="P503">
        <v>14</v>
      </c>
      <c r="R503" s="1">
        <v>-25423908810.84</v>
      </c>
      <c r="S503" s="1">
        <v>-28699091394</v>
      </c>
      <c r="T503" s="1">
        <v>3275182583.1599998</v>
      </c>
    </row>
    <row r="505" spans="4:20">
      <c r="H505" t="s">
        <v>309</v>
      </c>
      <c r="P505">
        <v>58</v>
      </c>
      <c r="R505" s="43">
        <v>-25423908810.84</v>
      </c>
      <c r="S505" s="1">
        <v>-28699091394</v>
      </c>
      <c r="T505" s="1">
        <v>3275182583.1599998</v>
      </c>
    </row>
    <row r="507" spans="4:20">
      <c r="I507" t="s">
        <v>310</v>
      </c>
      <c r="P507">
        <v>59</v>
      </c>
      <c r="R507" s="1">
        <v>-25423908810.84</v>
      </c>
      <c r="S507" s="1">
        <v>-28699091394</v>
      </c>
      <c r="T507" s="1">
        <v>3275182583.1599998</v>
      </c>
    </row>
    <row r="509" spans="4:20">
      <c r="J509" t="s">
        <v>311</v>
      </c>
      <c r="P509">
        <v>71</v>
      </c>
      <c r="R509" s="1">
        <v>-20423908810.84</v>
      </c>
      <c r="S509" s="1">
        <v>-23699091394</v>
      </c>
      <c r="T509" s="1">
        <v>3275182583.1599998</v>
      </c>
    </row>
    <row r="511" spans="4:20">
      <c r="K511" t="s">
        <v>312</v>
      </c>
      <c r="P511">
        <v>471</v>
      </c>
      <c r="R511" s="1">
        <v>-13980362390</v>
      </c>
      <c r="S511" s="1">
        <v>-17297657479</v>
      </c>
      <c r="T511" s="1">
        <v>3317295089</v>
      </c>
    </row>
    <row r="513" spans="10:20">
      <c r="L513" t="s">
        <v>313</v>
      </c>
      <c r="P513">
        <v>471</v>
      </c>
      <c r="Q513">
        <v>1137993</v>
      </c>
      <c r="R513" s="1">
        <v>3316800000</v>
      </c>
      <c r="S513" s="1">
        <v>3316800000</v>
      </c>
      <c r="T513">
        <v>0</v>
      </c>
    </row>
    <row r="514" spans="10:20">
      <c r="L514" t="s">
        <v>314</v>
      </c>
      <c r="P514">
        <v>471</v>
      </c>
      <c r="Q514">
        <v>1138012</v>
      </c>
      <c r="R514" s="1">
        <v>-17297162390</v>
      </c>
      <c r="S514" s="1">
        <v>-20614457479</v>
      </c>
      <c r="T514" s="1">
        <v>3317295089</v>
      </c>
    </row>
    <row r="516" spans="10:20">
      <c r="K516" t="s">
        <v>315</v>
      </c>
      <c r="P516">
        <v>472</v>
      </c>
      <c r="R516" s="1">
        <v>-4759926640</v>
      </c>
      <c r="S516" s="1">
        <v>-5949908304</v>
      </c>
      <c r="T516" s="1">
        <v>1189981664</v>
      </c>
    </row>
    <row r="518" spans="10:20">
      <c r="L518" t="s">
        <v>316</v>
      </c>
      <c r="P518">
        <v>472</v>
      </c>
      <c r="Q518">
        <v>1137994</v>
      </c>
      <c r="R518" s="1">
        <v>1189981664</v>
      </c>
      <c r="S518" s="1">
        <v>1189981664</v>
      </c>
      <c r="T518">
        <v>0</v>
      </c>
    </row>
    <row r="519" spans="10:20">
      <c r="L519" t="s">
        <v>317</v>
      </c>
      <c r="P519">
        <v>472</v>
      </c>
      <c r="Q519">
        <v>1138022</v>
      </c>
      <c r="R519" s="1">
        <v>-5949908304</v>
      </c>
      <c r="S519" s="1">
        <v>-7139889968</v>
      </c>
      <c r="T519" s="1">
        <v>1189981664</v>
      </c>
    </row>
    <row r="521" spans="10:20">
      <c r="K521" t="s">
        <v>318</v>
      </c>
      <c r="P521">
        <v>230</v>
      </c>
      <c r="R521" s="1">
        <v>-1683619780.8399999</v>
      </c>
      <c r="S521" s="1">
        <v>-451525611</v>
      </c>
      <c r="T521" s="1">
        <v>-1232094169.8399999</v>
      </c>
    </row>
    <row r="523" spans="10:20">
      <c r="L523" t="s">
        <v>319</v>
      </c>
      <c r="P523">
        <v>230</v>
      </c>
      <c r="Q523">
        <v>1137988</v>
      </c>
      <c r="R523" s="1">
        <v>304710000</v>
      </c>
      <c r="S523">
        <v>0</v>
      </c>
      <c r="T523" s="1">
        <v>304710000</v>
      </c>
    </row>
    <row r="524" spans="10:20">
      <c r="L524" t="s">
        <v>320</v>
      </c>
      <c r="P524">
        <v>230</v>
      </c>
      <c r="Q524">
        <v>1138041</v>
      </c>
      <c r="R524" s="1">
        <v>-1988329780.8399999</v>
      </c>
      <c r="S524" s="1">
        <v>-451525611</v>
      </c>
      <c r="T524" s="1">
        <v>-1536804169.8399999</v>
      </c>
    </row>
    <row r="526" spans="10:20">
      <c r="J526" t="s">
        <v>321</v>
      </c>
      <c r="P526">
        <v>646</v>
      </c>
      <c r="R526" s="1">
        <v>-5000000000</v>
      </c>
      <c r="S526" s="1">
        <v>-5000000000</v>
      </c>
      <c r="T526">
        <v>0</v>
      </c>
    </row>
    <row r="528" spans="10:20">
      <c r="K528" t="s">
        <v>322</v>
      </c>
      <c r="P528">
        <v>646</v>
      </c>
      <c r="Q528">
        <v>1171232</v>
      </c>
      <c r="R528" s="1">
        <v>-5000000000</v>
      </c>
      <c r="S528" s="1">
        <v>-5000000000</v>
      </c>
      <c r="T528">
        <v>0</v>
      </c>
    </row>
    <row r="530" spans="7:20">
      <c r="G530" t="s">
        <v>323</v>
      </c>
      <c r="P530">
        <v>67</v>
      </c>
      <c r="R530" s="43">
        <v>-288031717.41000003</v>
      </c>
      <c r="S530" s="1">
        <v>-357433097.79000002</v>
      </c>
      <c r="T530" s="1">
        <v>69401380.379999995</v>
      </c>
    </row>
    <row r="532" spans="7:20">
      <c r="H532" t="s">
        <v>324</v>
      </c>
      <c r="P532">
        <v>64</v>
      </c>
      <c r="R532" s="1">
        <v>-288031717.41000003</v>
      </c>
      <c r="S532" s="1">
        <v>-357433097.79000002</v>
      </c>
      <c r="T532" s="1">
        <v>69401380.379999995</v>
      </c>
    </row>
    <row r="534" spans="7:20">
      <c r="I534" t="s">
        <v>325</v>
      </c>
      <c r="P534">
        <v>66</v>
      </c>
      <c r="R534" s="1">
        <v>-144289059.21000001</v>
      </c>
      <c r="S534" s="1">
        <v>-139882515.13999999</v>
      </c>
      <c r="T534" s="1">
        <v>-4406544.07</v>
      </c>
    </row>
    <row r="536" spans="7:20">
      <c r="J536" t="s">
        <v>326</v>
      </c>
      <c r="P536">
        <v>66</v>
      </c>
      <c r="Q536">
        <v>1160825</v>
      </c>
      <c r="R536" s="1">
        <v>-144289059.21000001</v>
      </c>
      <c r="S536" s="1">
        <v>-139882515.13999999</v>
      </c>
      <c r="T536" s="1">
        <v>-4406544.07</v>
      </c>
    </row>
    <row r="538" spans="7:20">
      <c r="I538" t="s">
        <v>327</v>
      </c>
      <c r="P538">
        <v>68</v>
      </c>
      <c r="R538" s="1">
        <v>-84481846.140000001</v>
      </c>
      <c r="S538" s="1">
        <v>-164514730</v>
      </c>
      <c r="T538" s="1">
        <v>80032883.859999999</v>
      </c>
    </row>
    <row r="540" spans="7:20">
      <c r="J540" t="s">
        <v>328</v>
      </c>
      <c r="P540">
        <v>68</v>
      </c>
      <c r="Q540">
        <v>1160826</v>
      </c>
      <c r="R540" s="1">
        <v>-84481846.140000001</v>
      </c>
      <c r="S540" s="1">
        <v>-164514730</v>
      </c>
      <c r="T540" s="1">
        <v>80032883.859999999</v>
      </c>
    </row>
    <row r="542" spans="7:20">
      <c r="I542" t="s">
        <v>329</v>
      </c>
      <c r="P542">
        <v>382</v>
      </c>
      <c r="R542" s="1">
        <v>-17360379.329999998</v>
      </c>
      <c r="S542" s="1">
        <v>-12833542.609999999</v>
      </c>
      <c r="T542" s="1">
        <v>-4526836.72</v>
      </c>
    </row>
    <row r="544" spans="7:20">
      <c r="J544" t="s">
        <v>330</v>
      </c>
      <c r="P544">
        <v>382</v>
      </c>
      <c r="Q544">
        <v>1160836</v>
      </c>
      <c r="R544" s="1">
        <v>-17360379.329999998</v>
      </c>
      <c r="S544" s="1">
        <v>-12833542.609999999</v>
      </c>
      <c r="T544" s="1">
        <v>-4526836.72</v>
      </c>
    </row>
    <row r="546" spans="9:20">
      <c r="I546" t="s">
        <v>331</v>
      </c>
      <c r="P546">
        <v>69</v>
      </c>
      <c r="R546" s="1">
        <v>-3052887.59</v>
      </c>
      <c r="S546" s="1">
        <v>-1474054.04</v>
      </c>
      <c r="T546" s="1">
        <v>-1578833.55</v>
      </c>
    </row>
    <row r="548" spans="9:20">
      <c r="J548" t="s">
        <v>332</v>
      </c>
      <c r="P548">
        <v>69</v>
      </c>
      <c r="Q548">
        <v>1160827</v>
      </c>
      <c r="R548" s="1">
        <v>-3052887.59</v>
      </c>
      <c r="S548" s="1">
        <v>-1474054.04</v>
      </c>
      <c r="T548" s="1">
        <v>-1578833.55</v>
      </c>
    </row>
    <row r="550" spans="9:20">
      <c r="I550" t="s">
        <v>333</v>
      </c>
      <c r="P550">
        <v>55</v>
      </c>
      <c r="R550" s="1">
        <v>-3832777.14</v>
      </c>
      <c r="S550" s="1">
        <v>-3846613</v>
      </c>
      <c r="T550" s="1">
        <v>13835.86</v>
      </c>
    </row>
    <row r="552" spans="9:20">
      <c r="J552" t="s">
        <v>334</v>
      </c>
      <c r="P552">
        <v>55</v>
      </c>
      <c r="Q552">
        <v>1160834</v>
      </c>
      <c r="R552" s="1">
        <v>-3832777.14</v>
      </c>
      <c r="S552" s="1">
        <v>-3846613</v>
      </c>
      <c r="T552" s="1">
        <v>13835.86</v>
      </c>
    </row>
    <row r="554" spans="9:20">
      <c r="I554" t="s">
        <v>335</v>
      </c>
      <c r="P554">
        <v>262</v>
      </c>
      <c r="R554" s="1">
        <v>-1092688</v>
      </c>
      <c r="S554" s="1">
        <v>-959563</v>
      </c>
      <c r="T554" s="1">
        <v>-133125</v>
      </c>
    </row>
    <row r="556" spans="9:20">
      <c r="J556" t="s">
        <v>336</v>
      </c>
      <c r="P556">
        <v>262</v>
      </c>
      <c r="Q556">
        <v>1160835</v>
      </c>
      <c r="R556" s="1">
        <v>-1092688</v>
      </c>
      <c r="S556" s="1">
        <v>-959563</v>
      </c>
      <c r="T556" s="1">
        <v>-133125</v>
      </c>
    </row>
    <row r="558" spans="9:20">
      <c r="I558" t="s">
        <v>337</v>
      </c>
      <c r="P558">
        <v>551</v>
      </c>
      <c r="R558" s="1">
        <v>-33922080</v>
      </c>
      <c r="S558" s="1">
        <v>-33922080</v>
      </c>
      <c r="T558">
        <v>0</v>
      </c>
    </row>
    <row r="560" spans="9:20">
      <c r="J560" t="s">
        <v>338</v>
      </c>
      <c r="P560">
        <v>552</v>
      </c>
      <c r="R560" s="1">
        <v>-30628354</v>
      </c>
      <c r="S560" s="1">
        <v>-30628354</v>
      </c>
      <c r="T560">
        <v>0</v>
      </c>
    </row>
    <row r="562" spans="5:20">
      <c r="K562" t="s">
        <v>339</v>
      </c>
      <c r="P562">
        <v>552</v>
      </c>
      <c r="Q562">
        <v>1201347</v>
      </c>
      <c r="R562" s="1">
        <v>-30628354</v>
      </c>
      <c r="S562" s="1">
        <v>-30628354</v>
      </c>
      <c r="T562">
        <v>0</v>
      </c>
    </row>
    <row r="564" spans="5:20">
      <c r="J564" t="s">
        <v>340</v>
      </c>
      <c r="P564">
        <v>564</v>
      </c>
      <c r="R564" s="1">
        <v>-3293726</v>
      </c>
      <c r="S564" s="1">
        <v>-3293726</v>
      </c>
      <c r="T564">
        <v>0</v>
      </c>
    </row>
    <row r="566" spans="5:20">
      <c r="K566" t="s">
        <v>341</v>
      </c>
      <c r="P566">
        <v>564</v>
      </c>
      <c r="Q566">
        <v>1201357</v>
      </c>
      <c r="R566" s="1">
        <v>-3293726</v>
      </c>
      <c r="S566" s="1">
        <v>-3293726</v>
      </c>
      <c r="T566">
        <v>0</v>
      </c>
    </row>
    <row r="568" spans="5:20">
      <c r="E568" t="s">
        <v>342</v>
      </c>
      <c r="P568">
        <v>19</v>
      </c>
      <c r="R568" s="1">
        <v>-12248245368.07</v>
      </c>
      <c r="S568" s="1">
        <v>-8826788274.0900002</v>
      </c>
      <c r="T568" s="1">
        <v>-3421457093.98</v>
      </c>
    </row>
    <row r="570" spans="5:20">
      <c r="G570" t="s">
        <v>308</v>
      </c>
      <c r="P570">
        <v>89</v>
      </c>
      <c r="R570" s="1">
        <v>-11950633785.98</v>
      </c>
      <c r="S570" s="1">
        <v>-8573991203.6000004</v>
      </c>
      <c r="T570" s="1">
        <v>-3376642582.3800001</v>
      </c>
    </row>
    <row r="572" spans="5:20">
      <c r="H572" t="s">
        <v>343</v>
      </c>
      <c r="P572">
        <v>73</v>
      </c>
      <c r="R572" s="43">
        <v>-10237530961.51</v>
      </c>
      <c r="S572" s="1">
        <v>-7276803775.79</v>
      </c>
      <c r="T572" s="1">
        <v>-2960727185.7199998</v>
      </c>
    </row>
    <row r="574" spans="5:20">
      <c r="I574" t="s">
        <v>344</v>
      </c>
      <c r="P574">
        <v>72</v>
      </c>
      <c r="R574" s="1">
        <v>-10237530961.51</v>
      </c>
      <c r="S574" s="1">
        <v>-7276803775.79</v>
      </c>
      <c r="T574" s="1">
        <v>-2960727185.7199998</v>
      </c>
    </row>
    <row r="576" spans="5:20">
      <c r="J576" t="s">
        <v>345</v>
      </c>
      <c r="P576">
        <v>240</v>
      </c>
      <c r="R576" s="1">
        <v>-304710000</v>
      </c>
      <c r="S576">
        <v>0</v>
      </c>
      <c r="T576" s="1">
        <v>-304710000</v>
      </c>
    </row>
    <row r="578" spans="10:20">
      <c r="K578" t="s">
        <v>346</v>
      </c>
      <c r="P578">
        <v>592</v>
      </c>
      <c r="R578" s="1">
        <v>-304710000</v>
      </c>
      <c r="S578">
        <v>0</v>
      </c>
      <c r="T578" s="1">
        <v>-304710000</v>
      </c>
    </row>
    <row r="580" spans="10:20">
      <c r="L580" t="s">
        <v>347</v>
      </c>
      <c r="P580">
        <v>592</v>
      </c>
      <c r="Q580">
        <v>1137989</v>
      </c>
      <c r="R580" s="1">
        <v>-304710000</v>
      </c>
      <c r="S580">
        <v>0</v>
      </c>
      <c r="T580" s="1">
        <v>-304710000</v>
      </c>
    </row>
    <row r="582" spans="10:20">
      <c r="J582" t="s">
        <v>348</v>
      </c>
      <c r="P582">
        <v>83</v>
      </c>
      <c r="R582" s="1">
        <v>67179038.489999995</v>
      </c>
      <c r="S582" s="1">
        <v>65176487.210000001</v>
      </c>
      <c r="T582" s="1">
        <v>2002551.28</v>
      </c>
    </row>
    <row r="584" spans="10:20">
      <c r="K584" t="s">
        <v>349</v>
      </c>
      <c r="P584">
        <v>84</v>
      </c>
      <c r="R584" s="1">
        <v>67179038.489999995</v>
      </c>
      <c r="S584" s="1">
        <v>65176487.210000001</v>
      </c>
      <c r="T584" s="1">
        <v>2002551.28</v>
      </c>
    </row>
    <row r="586" spans="10:20">
      <c r="L586" t="s">
        <v>350</v>
      </c>
      <c r="P586">
        <v>13</v>
      </c>
      <c r="R586" s="1">
        <v>67179038.489999995</v>
      </c>
      <c r="S586" s="1">
        <v>65176487.210000001</v>
      </c>
      <c r="T586" s="1">
        <v>2002551.28</v>
      </c>
    </row>
    <row r="588" spans="10:20">
      <c r="M588" t="s">
        <v>351</v>
      </c>
      <c r="P588">
        <v>13</v>
      </c>
      <c r="Q588">
        <v>1131800</v>
      </c>
      <c r="R588" s="1">
        <v>67179038.489999995</v>
      </c>
      <c r="S588" s="1">
        <v>67677309.209999993</v>
      </c>
      <c r="T588" s="1">
        <v>-498270.71999999997</v>
      </c>
    </row>
    <row r="589" spans="10:20">
      <c r="M589" t="s">
        <v>352</v>
      </c>
      <c r="P589">
        <v>13</v>
      </c>
      <c r="Q589">
        <v>1131802</v>
      </c>
      <c r="R589">
        <v>0</v>
      </c>
      <c r="S589" s="1">
        <v>-2500822</v>
      </c>
      <c r="T589" s="1">
        <v>2500822</v>
      </c>
    </row>
    <row r="591" spans="10:20">
      <c r="J591" t="s">
        <v>353</v>
      </c>
      <c r="P591">
        <v>635</v>
      </c>
      <c r="R591" s="1">
        <v>-10000000000</v>
      </c>
      <c r="S591" s="1">
        <v>-7341980263</v>
      </c>
      <c r="T591" s="1">
        <v>-2658019737</v>
      </c>
    </row>
    <row r="593" spans="8:20">
      <c r="K593" t="s">
        <v>354</v>
      </c>
      <c r="P593">
        <v>635</v>
      </c>
      <c r="Q593">
        <v>1171212</v>
      </c>
      <c r="R593" s="1">
        <v>-10000000000</v>
      </c>
      <c r="S593">
        <v>0</v>
      </c>
      <c r="T593" s="1">
        <v>-10000000000</v>
      </c>
    </row>
    <row r="594" spans="8:20">
      <c r="K594" t="s">
        <v>355</v>
      </c>
      <c r="P594">
        <v>635</v>
      </c>
      <c r="Q594">
        <v>1171213</v>
      </c>
      <c r="R594">
        <v>0</v>
      </c>
      <c r="S594" s="1">
        <v>-3807980263</v>
      </c>
      <c r="T594" s="1">
        <v>3807980263</v>
      </c>
    </row>
    <row r="595" spans="8:20">
      <c r="K595" t="s">
        <v>356</v>
      </c>
      <c r="P595">
        <v>635</v>
      </c>
      <c r="Q595">
        <v>1171214</v>
      </c>
      <c r="R595">
        <v>0</v>
      </c>
      <c r="S595" s="1">
        <v>-3534000000</v>
      </c>
      <c r="T595" s="1">
        <v>3534000000</v>
      </c>
    </row>
    <row r="597" spans="8:20">
      <c r="H597" t="s">
        <v>357</v>
      </c>
      <c r="P597">
        <v>77</v>
      </c>
      <c r="R597" s="43">
        <v>-725740748</v>
      </c>
      <c r="S597" s="1">
        <v>-676940363.42999995</v>
      </c>
      <c r="T597" s="1">
        <v>-48800384.57</v>
      </c>
    </row>
    <row r="599" spans="8:20">
      <c r="I599" t="s">
        <v>358</v>
      </c>
      <c r="P599">
        <v>70</v>
      </c>
      <c r="R599" s="1">
        <v>-8359178.1799999997</v>
      </c>
      <c r="S599" s="1">
        <v>-5798147.6399999997</v>
      </c>
      <c r="T599" s="1">
        <v>-2561030.54</v>
      </c>
    </row>
    <row r="601" spans="8:20">
      <c r="J601" t="s">
        <v>359</v>
      </c>
      <c r="P601">
        <v>70</v>
      </c>
      <c r="Q601">
        <v>1160803</v>
      </c>
      <c r="R601" s="1">
        <v>-8359178.1799999997</v>
      </c>
      <c r="S601" s="1">
        <v>-5798147.6399999997</v>
      </c>
      <c r="T601" s="1">
        <v>-2561030.54</v>
      </c>
    </row>
    <row r="603" spans="8:20">
      <c r="I603" t="s">
        <v>360</v>
      </c>
      <c r="P603">
        <v>498</v>
      </c>
      <c r="R603" s="1">
        <v>-717381569.82000005</v>
      </c>
      <c r="S603" s="1">
        <v>-671142215.78999996</v>
      </c>
      <c r="T603" s="1">
        <v>-46239354.030000001</v>
      </c>
    </row>
    <row r="605" spans="8:20">
      <c r="J605" t="s">
        <v>361</v>
      </c>
      <c r="P605">
        <v>98</v>
      </c>
      <c r="R605" s="1">
        <v>-717381569.82000005</v>
      </c>
      <c r="S605" s="1">
        <v>-671142215.78999996</v>
      </c>
      <c r="T605" s="1">
        <v>-46239354.030000001</v>
      </c>
    </row>
    <row r="607" spans="8:20">
      <c r="K607" t="s">
        <v>362</v>
      </c>
      <c r="P607">
        <v>98</v>
      </c>
      <c r="Q607">
        <v>1160801</v>
      </c>
      <c r="R607" s="1">
        <v>-296712156.81</v>
      </c>
      <c r="S607" s="1">
        <v>-188539433.97</v>
      </c>
      <c r="T607" s="1">
        <v>-108172722.84</v>
      </c>
    </row>
    <row r="608" spans="8:20">
      <c r="K608" t="s">
        <v>363</v>
      </c>
      <c r="P608">
        <v>98</v>
      </c>
      <c r="Q608">
        <v>1160806</v>
      </c>
      <c r="R608" s="1">
        <v>-208885683</v>
      </c>
      <c r="S608" s="1">
        <v>-375083996.54000002</v>
      </c>
      <c r="T608" s="1">
        <v>166198313.53999999</v>
      </c>
    </row>
    <row r="609" spans="8:20">
      <c r="K609" t="s">
        <v>364</v>
      </c>
      <c r="P609">
        <v>98</v>
      </c>
      <c r="Q609">
        <v>1160809</v>
      </c>
      <c r="R609" s="1">
        <v>-155354742.94999999</v>
      </c>
      <c r="S609" s="1">
        <v>-63091055.490000002</v>
      </c>
      <c r="T609" s="1">
        <v>-92263687.459999993</v>
      </c>
    </row>
    <row r="610" spans="8:20">
      <c r="K610" t="s">
        <v>365</v>
      </c>
      <c r="P610">
        <v>98</v>
      </c>
      <c r="Q610">
        <v>1160812</v>
      </c>
      <c r="R610" s="1">
        <v>-28699379.920000002</v>
      </c>
      <c r="S610" s="1">
        <v>-29270772.789999999</v>
      </c>
      <c r="T610" s="1">
        <v>571392.87</v>
      </c>
    </row>
    <row r="611" spans="8:20">
      <c r="K611" t="s">
        <v>366</v>
      </c>
      <c r="P611">
        <v>98</v>
      </c>
      <c r="Q611">
        <v>1160816</v>
      </c>
      <c r="R611" s="1">
        <v>-27729607.140000001</v>
      </c>
      <c r="S611" s="1">
        <v>-15156957</v>
      </c>
      <c r="T611" s="1">
        <v>-12572650.140000001</v>
      </c>
    </row>
    <row r="613" spans="8:20">
      <c r="H613" t="s">
        <v>367</v>
      </c>
      <c r="P613">
        <v>78</v>
      </c>
      <c r="R613" s="43">
        <v>-987362076.47000003</v>
      </c>
      <c r="S613" s="1">
        <v>-620247064.38</v>
      </c>
      <c r="T613" s="1">
        <v>-367115012.08999997</v>
      </c>
    </row>
    <row r="615" spans="8:20">
      <c r="I615" t="s">
        <v>368</v>
      </c>
      <c r="P615">
        <v>120</v>
      </c>
      <c r="R615" s="1">
        <v>-16368172.33</v>
      </c>
      <c r="S615" s="1">
        <v>-13144463.73</v>
      </c>
      <c r="T615" s="1">
        <v>-3223708.6</v>
      </c>
    </row>
    <row r="617" spans="8:20">
      <c r="J617" t="s">
        <v>369</v>
      </c>
      <c r="P617">
        <v>120</v>
      </c>
      <c r="Q617">
        <v>1160903</v>
      </c>
      <c r="R617" s="1">
        <v>-109904.07</v>
      </c>
      <c r="S617" s="1">
        <v>-1747564.73</v>
      </c>
      <c r="T617" s="1">
        <v>1637660.66</v>
      </c>
    </row>
    <row r="618" spans="8:20">
      <c r="J618" t="s">
        <v>370</v>
      </c>
      <c r="P618">
        <v>120</v>
      </c>
      <c r="Q618">
        <v>1181102</v>
      </c>
      <c r="R618" s="1">
        <v>-15417016.26</v>
      </c>
      <c r="S618" s="1">
        <v>-11396899</v>
      </c>
      <c r="T618" s="1">
        <v>-4020117.26</v>
      </c>
    </row>
    <row r="619" spans="8:20">
      <c r="J619" t="s">
        <v>371</v>
      </c>
      <c r="P619">
        <v>120</v>
      </c>
      <c r="Q619">
        <v>1181604</v>
      </c>
      <c r="R619" s="1">
        <v>-841252</v>
      </c>
      <c r="S619">
        <v>0</v>
      </c>
      <c r="T619" s="1">
        <v>-841252</v>
      </c>
    </row>
    <row r="621" spans="8:20">
      <c r="I621" t="s">
        <v>372</v>
      </c>
      <c r="P621">
        <v>125</v>
      </c>
      <c r="R621">
        <v>0</v>
      </c>
      <c r="S621" s="1">
        <v>-47023</v>
      </c>
      <c r="T621" s="1">
        <v>47023</v>
      </c>
    </row>
    <row r="623" spans="8:20">
      <c r="J623" t="s">
        <v>373</v>
      </c>
      <c r="P623">
        <v>125</v>
      </c>
      <c r="Q623">
        <v>1160811</v>
      </c>
      <c r="R623">
        <v>0</v>
      </c>
      <c r="S623" s="1">
        <v>-47023</v>
      </c>
      <c r="T623" s="1">
        <v>47023</v>
      </c>
    </row>
    <row r="625" spans="9:20">
      <c r="I625" t="s">
        <v>374</v>
      </c>
      <c r="P625">
        <v>102</v>
      </c>
      <c r="R625">
        <v>0</v>
      </c>
      <c r="S625" s="1">
        <v>-89068</v>
      </c>
      <c r="T625" s="1">
        <v>89068</v>
      </c>
    </row>
    <row r="627" spans="9:20">
      <c r="J627" t="s">
        <v>375</v>
      </c>
      <c r="P627">
        <v>102</v>
      </c>
      <c r="Q627">
        <v>1137007</v>
      </c>
      <c r="R627">
        <v>0</v>
      </c>
      <c r="S627" s="1">
        <v>-89068</v>
      </c>
      <c r="T627" s="1">
        <v>89068</v>
      </c>
    </row>
    <row r="629" spans="9:20">
      <c r="I629" t="s">
        <v>376</v>
      </c>
      <c r="P629">
        <v>116</v>
      </c>
      <c r="R629" s="1">
        <v>-296764976.43000001</v>
      </c>
      <c r="S629" s="1">
        <v>-230353814.71000001</v>
      </c>
      <c r="T629" s="1">
        <v>-66411161.719999999</v>
      </c>
    </row>
    <row r="631" spans="9:20">
      <c r="J631" t="s">
        <v>377</v>
      </c>
      <c r="P631">
        <v>116</v>
      </c>
      <c r="Q631">
        <v>1171003</v>
      </c>
      <c r="R631" s="1">
        <v>-3185016.47</v>
      </c>
      <c r="S631" s="1">
        <v>-842212.01</v>
      </c>
      <c r="T631" s="1">
        <v>-2342804.46</v>
      </c>
    </row>
    <row r="632" spans="9:20">
      <c r="J632" t="s">
        <v>378</v>
      </c>
      <c r="P632">
        <v>116</v>
      </c>
      <c r="Q632">
        <v>1171004</v>
      </c>
      <c r="R632" s="1">
        <v>-176819277.36000001</v>
      </c>
      <c r="S632" s="1">
        <v>-119232407.23</v>
      </c>
      <c r="T632" s="1">
        <v>-57586870.130000003</v>
      </c>
    </row>
    <row r="633" spans="9:20">
      <c r="J633" t="s">
        <v>379</v>
      </c>
      <c r="P633">
        <v>116</v>
      </c>
      <c r="Q633">
        <v>1171005</v>
      </c>
      <c r="R633" s="1">
        <v>-2809423</v>
      </c>
      <c r="S633" s="1">
        <v>-3475492</v>
      </c>
      <c r="T633" s="1">
        <v>666069</v>
      </c>
    </row>
    <row r="634" spans="9:20">
      <c r="J634" t="s">
        <v>380</v>
      </c>
      <c r="P634">
        <v>116</v>
      </c>
      <c r="Q634">
        <v>1171006</v>
      </c>
      <c r="R634" s="1">
        <v>-89507717.359999999</v>
      </c>
      <c r="S634" s="1">
        <v>-89926744.209999993</v>
      </c>
      <c r="T634" s="1">
        <v>419026.85</v>
      </c>
    </row>
    <row r="635" spans="9:20">
      <c r="J635" t="s">
        <v>381</v>
      </c>
      <c r="P635">
        <v>116</v>
      </c>
      <c r="Q635">
        <v>1171007</v>
      </c>
      <c r="R635" s="1">
        <v>-202840</v>
      </c>
      <c r="S635" s="1">
        <v>-351190</v>
      </c>
      <c r="T635" s="1">
        <v>148350</v>
      </c>
    </row>
    <row r="636" spans="9:20">
      <c r="J636" t="s">
        <v>382</v>
      </c>
      <c r="P636">
        <v>116</v>
      </c>
      <c r="Q636">
        <v>1171008</v>
      </c>
      <c r="R636" s="1">
        <v>-24426</v>
      </c>
      <c r="S636" s="1">
        <v>-72978.52</v>
      </c>
      <c r="T636" s="1">
        <v>48552.52</v>
      </c>
    </row>
    <row r="637" spans="9:20">
      <c r="J637" t="s">
        <v>383</v>
      </c>
      <c r="P637">
        <v>116</v>
      </c>
      <c r="Q637">
        <v>1171104</v>
      </c>
      <c r="R637" s="1">
        <v>-24216276.239999998</v>
      </c>
      <c r="S637" s="1">
        <v>-16452790.74</v>
      </c>
      <c r="T637" s="1">
        <v>-7763485.5</v>
      </c>
    </row>
    <row r="639" spans="9:20">
      <c r="I639" t="s">
        <v>384</v>
      </c>
      <c r="P639">
        <v>119</v>
      </c>
      <c r="R639" s="1">
        <v>-674228927.71000004</v>
      </c>
      <c r="S639" s="1">
        <v>-376612694.94</v>
      </c>
      <c r="T639" s="1">
        <v>-297616232.76999998</v>
      </c>
    </row>
    <row r="641" spans="10:20">
      <c r="J641" t="s">
        <v>385</v>
      </c>
      <c r="P641">
        <v>118</v>
      </c>
      <c r="R641" s="1">
        <v>-674228927.71000004</v>
      </c>
      <c r="S641" s="1">
        <v>-376612694.94</v>
      </c>
      <c r="T641" s="1">
        <v>-297616232.76999998</v>
      </c>
    </row>
    <row r="643" spans="10:20">
      <c r="K643" t="s">
        <v>386</v>
      </c>
      <c r="P643">
        <v>118</v>
      </c>
      <c r="Q643">
        <v>1160808</v>
      </c>
      <c r="R643" s="1">
        <v>-673494695.28999996</v>
      </c>
      <c r="S643" s="1">
        <v>-375734424.08999997</v>
      </c>
      <c r="T643" s="1">
        <v>-297760271.19999999</v>
      </c>
    </row>
    <row r="644" spans="10:20">
      <c r="K644" t="s">
        <v>387</v>
      </c>
      <c r="P644">
        <v>118</v>
      </c>
      <c r="Q644">
        <v>1160839</v>
      </c>
      <c r="R644" s="1">
        <v>-74610</v>
      </c>
      <c r="S644" s="1">
        <v>-86167</v>
      </c>
      <c r="T644" s="1">
        <v>11557</v>
      </c>
    </row>
    <row r="645" spans="10:20">
      <c r="K645" t="s">
        <v>388</v>
      </c>
      <c r="P645">
        <v>118</v>
      </c>
      <c r="Q645">
        <v>1181101</v>
      </c>
      <c r="R645">
        <v>-850</v>
      </c>
      <c r="S645" s="1">
        <v>-75610</v>
      </c>
      <c r="T645" s="1">
        <v>74760</v>
      </c>
    </row>
    <row r="646" spans="10:20">
      <c r="K646" t="s">
        <v>389</v>
      </c>
      <c r="P646">
        <v>118</v>
      </c>
      <c r="Q646">
        <v>1181105</v>
      </c>
      <c r="R646">
        <v>0</v>
      </c>
      <c r="S646">
        <v>-207</v>
      </c>
      <c r="T646">
        <v>207</v>
      </c>
    </row>
    <row r="647" spans="10:20">
      <c r="K647" t="s">
        <v>390</v>
      </c>
      <c r="P647">
        <v>118</v>
      </c>
      <c r="Q647">
        <v>1181111</v>
      </c>
      <c r="R647" s="1">
        <v>-113565</v>
      </c>
      <c r="S647" s="1">
        <v>-19115</v>
      </c>
      <c r="T647" s="1">
        <v>-94450</v>
      </c>
    </row>
    <row r="648" spans="10:20">
      <c r="K648" t="s">
        <v>391</v>
      </c>
      <c r="P648">
        <v>118</v>
      </c>
      <c r="Q648">
        <v>1181131</v>
      </c>
      <c r="R648" s="1">
        <v>-372827.4</v>
      </c>
      <c r="S648" s="1">
        <v>-358375.4</v>
      </c>
      <c r="T648" s="1">
        <v>-14452</v>
      </c>
    </row>
    <row r="649" spans="10:20">
      <c r="K649" t="s">
        <v>392</v>
      </c>
      <c r="P649">
        <v>118</v>
      </c>
      <c r="Q649">
        <v>1181135</v>
      </c>
      <c r="R649" s="1">
        <v>-31449.02</v>
      </c>
      <c r="S649" s="1">
        <v>-133601.45000000001</v>
      </c>
      <c r="T649" s="1">
        <v>102152.43</v>
      </c>
    </row>
    <row r="650" spans="10:20">
      <c r="K650" t="s">
        <v>393</v>
      </c>
      <c r="P650">
        <v>118</v>
      </c>
      <c r="Q650">
        <v>1181136</v>
      </c>
      <c r="R650" s="1">
        <v>-109350</v>
      </c>
      <c r="S650" s="1">
        <v>-129870</v>
      </c>
      <c r="T650" s="1">
        <v>20520</v>
      </c>
    </row>
    <row r="651" spans="10:20">
      <c r="K651" t="s">
        <v>394</v>
      </c>
      <c r="P651">
        <v>118</v>
      </c>
      <c r="Q651">
        <v>1181139</v>
      </c>
      <c r="R651">
        <v>0</v>
      </c>
      <c r="S651" s="1">
        <v>-37860</v>
      </c>
      <c r="T651" s="1">
        <v>37860</v>
      </c>
    </row>
    <row r="652" spans="10:20">
      <c r="K652" t="s">
        <v>395</v>
      </c>
      <c r="P652">
        <v>118</v>
      </c>
      <c r="Q652">
        <v>1181151</v>
      </c>
      <c r="R652" s="1">
        <v>-21032</v>
      </c>
      <c r="S652" s="1">
        <v>-21032</v>
      </c>
      <c r="T652">
        <v>0</v>
      </c>
    </row>
    <row r="653" spans="10:20">
      <c r="K653" t="s">
        <v>396</v>
      </c>
      <c r="P653">
        <v>118</v>
      </c>
      <c r="Q653">
        <v>1181156</v>
      </c>
      <c r="R653" s="1">
        <v>-2228</v>
      </c>
      <c r="S653" s="1">
        <v>-1684</v>
      </c>
      <c r="T653">
        <v>-544</v>
      </c>
    </row>
    <row r="654" spans="10:20">
      <c r="K654" t="s">
        <v>397</v>
      </c>
      <c r="P654">
        <v>118</v>
      </c>
      <c r="Q654">
        <v>1181158</v>
      </c>
      <c r="R654" s="1">
        <v>-8081</v>
      </c>
      <c r="S654" s="1">
        <v>-14529</v>
      </c>
      <c r="T654" s="1">
        <v>6448</v>
      </c>
    </row>
    <row r="655" spans="10:20">
      <c r="K655" t="s">
        <v>398</v>
      </c>
      <c r="P655">
        <v>118</v>
      </c>
      <c r="Q655">
        <v>1181159</v>
      </c>
      <c r="R655">
        <v>-240</v>
      </c>
      <c r="S655">
        <v>-220</v>
      </c>
      <c r="T655">
        <v>-20</v>
      </c>
    </row>
    <row r="657" spans="7:20">
      <c r="G657" t="s">
        <v>399</v>
      </c>
      <c r="P657">
        <v>91</v>
      </c>
      <c r="R657" s="43">
        <v>-127703152.54000001</v>
      </c>
      <c r="S657" s="1">
        <v>-139552534.40000001</v>
      </c>
      <c r="T657" s="1">
        <v>11849381.859999999</v>
      </c>
    </row>
    <row r="659" spans="7:20">
      <c r="H659" t="s">
        <v>400</v>
      </c>
      <c r="P659">
        <v>198</v>
      </c>
      <c r="R659" s="1">
        <v>-45951949.960000001</v>
      </c>
      <c r="S659" s="1">
        <v>-57117912.840000004</v>
      </c>
      <c r="T659" s="1">
        <v>11165962.880000001</v>
      </c>
    </row>
    <row r="661" spans="7:20">
      <c r="I661" t="s">
        <v>401</v>
      </c>
      <c r="P661">
        <v>44</v>
      </c>
      <c r="R661" s="1">
        <v>-6751105.9000000004</v>
      </c>
      <c r="S661" s="1">
        <v>-4659907.32</v>
      </c>
      <c r="T661" s="1">
        <v>-2091198.58</v>
      </c>
    </row>
    <row r="663" spans="7:20">
      <c r="J663" t="s">
        <v>402</v>
      </c>
      <c r="P663">
        <v>44</v>
      </c>
      <c r="Q663">
        <v>1181107</v>
      </c>
      <c r="R663" s="1">
        <v>-4121197</v>
      </c>
      <c r="S663" s="1">
        <v>-3015189.32</v>
      </c>
      <c r="T663" s="1">
        <v>-1106007.68</v>
      </c>
    </row>
    <row r="664" spans="7:20">
      <c r="J664" t="s">
        <v>403</v>
      </c>
      <c r="P664">
        <v>44</v>
      </c>
      <c r="Q664">
        <v>1181108</v>
      </c>
      <c r="R664" s="1">
        <v>-2259094</v>
      </c>
      <c r="S664" s="1">
        <v>-1644718</v>
      </c>
      <c r="T664" s="1">
        <v>-614376</v>
      </c>
    </row>
    <row r="665" spans="7:20">
      <c r="J665" t="s">
        <v>404</v>
      </c>
      <c r="P665">
        <v>44</v>
      </c>
      <c r="Q665">
        <v>1181114</v>
      </c>
      <c r="R665" s="1">
        <v>-114945.49</v>
      </c>
      <c r="S665">
        <v>0</v>
      </c>
      <c r="T665" s="1">
        <v>-114945.49</v>
      </c>
    </row>
    <row r="666" spans="7:20">
      <c r="J666" t="s">
        <v>405</v>
      </c>
      <c r="P666">
        <v>44</v>
      </c>
      <c r="Q666">
        <v>1181115</v>
      </c>
      <c r="R666" s="1">
        <v>-67014.289999999994</v>
      </c>
      <c r="S666">
        <v>0</v>
      </c>
      <c r="T666" s="1">
        <v>-67014.289999999994</v>
      </c>
    </row>
    <row r="667" spans="7:20">
      <c r="J667" t="s">
        <v>406</v>
      </c>
      <c r="P667">
        <v>44</v>
      </c>
      <c r="Q667">
        <v>1181118</v>
      </c>
      <c r="R667" s="1">
        <v>-114945.49</v>
      </c>
      <c r="S667">
        <v>0</v>
      </c>
      <c r="T667" s="1">
        <v>-114945.49</v>
      </c>
    </row>
    <row r="668" spans="7:20">
      <c r="J668" t="s">
        <v>407</v>
      </c>
      <c r="P668">
        <v>44</v>
      </c>
      <c r="Q668">
        <v>1181119</v>
      </c>
      <c r="R668" s="1">
        <v>-67014.28</v>
      </c>
      <c r="S668">
        <v>0</v>
      </c>
      <c r="T668" s="1">
        <v>-67014.28</v>
      </c>
    </row>
    <row r="669" spans="7:20">
      <c r="J669" t="s">
        <v>408</v>
      </c>
      <c r="P669">
        <v>44</v>
      </c>
      <c r="Q669">
        <v>1181120</v>
      </c>
      <c r="R669" s="1">
        <v>-6895.35</v>
      </c>
      <c r="S669">
        <v>0</v>
      </c>
      <c r="T669" s="1">
        <v>-6895.35</v>
      </c>
    </row>
    <row r="671" spans="7:20">
      <c r="I671" t="s">
        <v>409</v>
      </c>
      <c r="P671">
        <v>210</v>
      </c>
      <c r="R671" s="1">
        <v>-12180076.32</v>
      </c>
      <c r="S671" s="1">
        <v>-21917294.57</v>
      </c>
      <c r="T671" s="1">
        <v>9737218.25</v>
      </c>
    </row>
    <row r="673" spans="9:20">
      <c r="J673" t="s">
        <v>410</v>
      </c>
      <c r="P673">
        <v>210</v>
      </c>
      <c r="Q673">
        <v>1181141</v>
      </c>
      <c r="R673" s="1">
        <v>-5316023</v>
      </c>
      <c r="S673" s="1">
        <v>-5149860</v>
      </c>
      <c r="T673" s="1">
        <v>-166163</v>
      </c>
    </row>
    <row r="674" spans="9:20">
      <c r="J674" t="s">
        <v>411</v>
      </c>
      <c r="P674">
        <v>210</v>
      </c>
      <c r="Q674">
        <v>1181144</v>
      </c>
      <c r="R674" s="1">
        <v>-82616.59</v>
      </c>
      <c r="S674" s="1">
        <v>-151862.81</v>
      </c>
      <c r="T674" s="1">
        <v>69246.22</v>
      </c>
    </row>
    <row r="675" spans="9:20">
      <c r="J675" t="s">
        <v>412</v>
      </c>
      <c r="P675">
        <v>210</v>
      </c>
      <c r="Q675">
        <v>1181205</v>
      </c>
      <c r="R675" s="1">
        <v>-6070248.7300000004</v>
      </c>
      <c r="S675" s="1">
        <v>-14240750.640000001</v>
      </c>
      <c r="T675" s="1">
        <v>8170501.9100000001</v>
      </c>
    </row>
    <row r="676" spans="9:20">
      <c r="J676" t="s">
        <v>413</v>
      </c>
      <c r="P676">
        <v>210</v>
      </c>
      <c r="Q676">
        <v>1181213</v>
      </c>
      <c r="R676" s="1">
        <v>-258351</v>
      </c>
      <c r="S676" s="1">
        <v>-2012386</v>
      </c>
      <c r="T676" s="1">
        <v>1754035</v>
      </c>
    </row>
    <row r="677" spans="9:20">
      <c r="J677" t="s">
        <v>414</v>
      </c>
      <c r="P677">
        <v>210</v>
      </c>
      <c r="Q677">
        <v>1181227</v>
      </c>
      <c r="R677" s="1">
        <v>-452837</v>
      </c>
      <c r="S677" s="1">
        <v>-94402.12</v>
      </c>
      <c r="T677" s="1">
        <v>-358434.88</v>
      </c>
    </row>
    <row r="678" spans="9:20">
      <c r="J678" t="s">
        <v>415</v>
      </c>
      <c r="P678">
        <v>210</v>
      </c>
      <c r="Q678">
        <v>1181244</v>
      </c>
      <c r="R678">
        <v>0</v>
      </c>
      <c r="S678" s="1">
        <v>-268033</v>
      </c>
      <c r="T678" s="1">
        <v>268033</v>
      </c>
    </row>
    <row r="680" spans="9:20">
      <c r="I680" t="s">
        <v>416</v>
      </c>
      <c r="P680">
        <v>232</v>
      </c>
      <c r="R680" s="1">
        <v>-24446834.41</v>
      </c>
      <c r="S680" s="1">
        <v>-29234079.100000001</v>
      </c>
      <c r="T680" s="1">
        <v>4787244.6900000004</v>
      </c>
    </row>
    <row r="682" spans="9:20">
      <c r="J682" t="s">
        <v>417</v>
      </c>
      <c r="P682">
        <v>232</v>
      </c>
      <c r="Q682">
        <v>1181384</v>
      </c>
      <c r="R682" s="1">
        <v>-4014861.98</v>
      </c>
      <c r="S682" s="1">
        <v>-4842336.16</v>
      </c>
      <c r="T682" s="1">
        <v>827474.18</v>
      </c>
    </row>
    <row r="683" spans="9:20">
      <c r="J683" t="s">
        <v>418</v>
      </c>
      <c r="P683">
        <v>232</v>
      </c>
      <c r="Q683">
        <v>1181385</v>
      </c>
      <c r="R683" s="1">
        <v>-4014861.98</v>
      </c>
      <c r="S683" s="1">
        <v>-4842336.16</v>
      </c>
      <c r="T683" s="1">
        <v>827474.18</v>
      </c>
    </row>
    <row r="684" spans="9:20">
      <c r="J684" t="s">
        <v>419</v>
      </c>
      <c r="P684">
        <v>232</v>
      </c>
      <c r="Q684">
        <v>1181386</v>
      </c>
      <c r="R684" s="1">
        <v>-44919.96</v>
      </c>
      <c r="S684" s="1">
        <v>-27530.06</v>
      </c>
      <c r="T684" s="1">
        <v>-17389.900000000001</v>
      </c>
    </row>
    <row r="685" spans="9:20">
      <c r="J685" t="s">
        <v>420</v>
      </c>
      <c r="P685">
        <v>232</v>
      </c>
      <c r="Q685">
        <v>1181420</v>
      </c>
      <c r="R685" s="1">
        <v>-5604068.5300000003</v>
      </c>
      <c r="S685" s="1">
        <v>-7443124.5099999998</v>
      </c>
      <c r="T685" s="1">
        <v>1839055.98</v>
      </c>
    </row>
    <row r="686" spans="9:20">
      <c r="J686" t="s">
        <v>421</v>
      </c>
      <c r="P686">
        <v>232</v>
      </c>
      <c r="Q686">
        <v>1181421</v>
      </c>
      <c r="R686" s="1">
        <v>-5604068.5300000003</v>
      </c>
      <c r="S686" s="1">
        <v>-7443124.5099999998</v>
      </c>
      <c r="T686" s="1">
        <v>1839055.98</v>
      </c>
    </row>
    <row r="687" spans="9:20">
      <c r="J687" t="s">
        <v>422</v>
      </c>
      <c r="P687">
        <v>232</v>
      </c>
      <c r="Q687">
        <v>1181422</v>
      </c>
      <c r="R687" s="1">
        <v>-883380.3</v>
      </c>
      <c r="S687" s="1">
        <v>-958041.7</v>
      </c>
      <c r="T687" s="1">
        <v>74661.399999999994</v>
      </c>
    </row>
    <row r="688" spans="9:20">
      <c r="J688" t="s">
        <v>423</v>
      </c>
      <c r="P688">
        <v>232</v>
      </c>
      <c r="Q688">
        <v>1183005</v>
      </c>
      <c r="R688" s="1">
        <v>-679146.08</v>
      </c>
      <c r="S688" s="1">
        <v>-1390267.63</v>
      </c>
      <c r="T688" s="1">
        <v>711121.55</v>
      </c>
    </row>
    <row r="689" spans="8:20">
      <c r="J689" t="s">
        <v>424</v>
      </c>
      <c r="P689">
        <v>232</v>
      </c>
      <c r="Q689">
        <v>1183006</v>
      </c>
      <c r="R689" s="1">
        <v>-679146.08</v>
      </c>
      <c r="S689" s="1">
        <v>-1390267.63</v>
      </c>
      <c r="T689" s="1">
        <v>711121.55</v>
      </c>
    </row>
    <row r="690" spans="8:20">
      <c r="J690" t="s">
        <v>425</v>
      </c>
      <c r="P690">
        <v>232</v>
      </c>
      <c r="Q690">
        <v>1183007</v>
      </c>
      <c r="R690" s="1">
        <v>-723386.89</v>
      </c>
      <c r="S690" s="1">
        <v>-164034</v>
      </c>
      <c r="T690" s="1">
        <v>-559352.89</v>
      </c>
    </row>
    <row r="691" spans="8:20">
      <c r="J691" t="s">
        <v>426</v>
      </c>
      <c r="P691">
        <v>232</v>
      </c>
      <c r="Q691">
        <v>1183008</v>
      </c>
      <c r="R691" s="1">
        <v>-2198994.08</v>
      </c>
      <c r="S691" s="1">
        <v>-733016.74</v>
      </c>
      <c r="T691" s="1">
        <v>-1465977.34</v>
      </c>
    </row>
    <row r="693" spans="8:20">
      <c r="I693" t="s">
        <v>427</v>
      </c>
      <c r="P693">
        <v>371</v>
      </c>
      <c r="R693" s="1">
        <v>-2573933.33</v>
      </c>
      <c r="S693" s="1">
        <v>-1306631.8500000001</v>
      </c>
      <c r="T693" s="1">
        <v>-1267301.48</v>
      </c>
    </row>
    <row r="695" spans="8:20">
      <c r="J695" t="s">
        <v>428</v>
      </c>
      <c r="P695">
        <v>371</v>
      </c>
      <c r="Q695">
        <v>1181161</v>
      </c>
      <c r="R695" s="1">
        <v>-14200</v>
      </c>
      <c r="S695" s="1">
        <v>-15200</v>
      </c>
      <c r="T695" s="1">
        <v>1000</v>
      </c>
    </row>
    <row r="696" spans="8:20">
      <c r="J696" t="s">
        <v>429</v>
      </c>
      <c r="P696">
        <v>371</v>
      </c>
      <c r="Q696">
        <v>1181167</v>
      </c>
      <c r="R696">
        <v>447.2</v>
      </c>
      <c r="S696">
        <v>447.2</v>
      </c>
      <c r="T696">
        <v>0</v>
      </c>
    </row>
    <row r="697" spans="8:20">
      <c r="J697" t="s">
        <v>430</v>
      </c>
      <c r="P697">
        <v>371</v>
      </c>
      <c r="Q697">
        <v>1181344</v>
      </c>
      <c r="R697" s="1">
        <v>-47903.87</v>
      </c>
      <c r="S697" s="1">
        <v>-43668.38</v>
      </c>
      <c r="T697" s="1">
        <v>-4235.49</v>
      </c>
    </row>
    <row r="698" spans="8:20">
      <c r="J698" t="s">
        <v>431</v>
      </c>
      <c r="P698">
        <v>371</v>
      </c>
      <c r="Q698">
        <v>1181345</v>
      </c>
      <c r="R698" s="1">
        <v>-3191.76</v>
      </c>
      <c r="S698" s="1">
        <v>-2911.89</v>
      </c>
      <c r="T698">
        <v>-279.87</v>
      </c>
    </row>
    <row r="699" spans="8:20">
      <c r="J699" t="s">
        <v>432</v>
      </c>
      <c r="P699">
        <v>371</v>
      </c>
      <c r="Q699">
        <v>1181399</v>
      </c>
      <c r="R699" s="1">
        <v>-1205097.82</v>
      </c>
      <c r="S699">
        <v>0</v>
      </c>
      <c r="T699" s="1">
        <v>-1205097.82</v>
      </c>
    </row>
    <row r="700" spans="8:20">
      <c r="J700" t="s">
        <v>433</v>
      </c>
      <c r="P700">
        <v>371</v>
      </c>
      <c r="Q700">
        <v>1181450</v>
      </c>
      <c r="R700" s="1">
        <v>-173669.69</v>
      </c>
      <c r="S700" s="1">
        <v>-158740.38</v>
      </c>
      <c r="T700" s="1">
        <v>-14929.31</v>
      </c>
    </row>
    <row r="701" spans="8:20">
      <c r="J701" t="s">
        <v>434</v>
      </c>
      <c r="P701">
        <v>371</v>
      </c>
      <c r="Q701">
        <v>1181451</v>
      </c>
      <c r="R701" s="1">
        <v>-115958.39</v>
      </c>
      <c r="S701" s="1">
        <v>-72199.399999999994</v>
      </c>
      <c r="T701" s="1">
        <v>-43758.99</v>
      </c>
    </row>
    <row r="702" spans="8:20">
      <c r="J702" t="s">
        <v>435</v>
      </c>
      <c r="P702">
        <v>371</v>
      </c>
      <c r="Q702">
        <v>1201380</v>
      </c>
      <c r="R702" s="1">
        <v>-1014359</v>
      </c>
      <c r="S702" s="1">
        <v>-1014359</v>
      </c>
      <c r="T702">
        <v>0</v>
      </c>
    </row>
    <row r="704" spans="8:20">
      <c r="H704" t="s">
        <v>436</v>
      </c>
      <c r="P704">
        <v>153</v>
      </c>
      <c r="R704" s="1">
        <v>-49135685.560000002</v>
      </c>
      <c r="S704" s="1">
        <v>-41426924.359999999</v>
      </c>
      <c r="T704" s="1">
        <v>-7708761.2000000002</v>
      </c>
    </row>
    <row r="706" spans="7:20">
      <c r="I706" t="s">
        <v>437</v>
      </c>
      <c r="P706">
        <v>153</v>
      </c>
      <c r="Q706">
        <v>1201334</v>
      </c>
      <c r="R706" s="1">
        <v>-21461365.719999999</v>
      </c>
      <c r="S706" s="1">
        <v>-7746295.5199999996</v>
      </c>
      <c r="T706" s="1">
        <v>-13715070.199999999</v>
      </c>
    </row>
    <row r="707" spans="7:20">
      <c r="I707" t="s">
        <v>438</v>
      </c>
      <c r="P707">
        <v>153</v>
      </c>
      <c r="Q707">
        <v>1201465</v>
      </c>
      <c r="R707">
        <v>0.16</v>
      </c>
      <c r="S707" s="1">
        <v>-1306308.8400000001</v>
      </c>
      <c r="T707" s="1">
        <v>1306309</v>
      </c>
    </row>
    <row r="708" spans="7:20">
      <c r="I708" t="s">
        <v>439</v>
      </c>
      <c r="P708">
        <v>153</v>
      </c>
      <c r="Q708">
        <v>1201467</v>
      </c>
      <c r="R708" s="1">
        <v>-14374320</v>
      </c>
      <c r="S708" s="1">
        <v>-17374320</v>
      </c>
      <c r="T708" s="1">
        <v>3000000</v>
      </c>
    </row>
    <row r="709" spans="7:20">
      <c r="I709" t="s">
        <v>440</v>
      </c>
      <c r="P709">
        <v>153</v>
      </c>
      <c r="Q709">
        <v>1201470</v>
      </c>
      <c r="R709" s="1">
        <v>-10500000</v>
      </c>
      <c r="S709" s="1">
        <v>-15000000</v>
      </c>
      <c r="T709" s="1">
        <v>4500000</v>
      </c>
    </row>
    <row r="710" spans="7:20">
      <c r="I710" t="s">
        <v>441</v>
      </c>
      <c r="P710">
        <v>153</v>
      </c>
      <c r="Q710">
        <v>1201480</v>
      </c>
      <c r="R710" s="1">
        <v>-2800000</v>
      </c>
      <c r="S710">
        <v>0</v>
      </c>
      <c r="T710" s="1">
        <v>-2800000</v>
      </c>
    </row>
    <row r="712" spans="7:20">
      <c r="H712" t="s">
        <v>442</v>
      </c>
      <c r="P712">
        <v>129</v>
      </c>
      <c r="R712" s="1">
        <v>-32615517.02</v>
      </c>
      <c r="S712" s="1">
        <v>-41007697.200000003</v>
      </c>
      <c r="T712" s="1">
        <v>8392180.1799999997</v>
      </c>
    </row>
    <row r="714" spans="7:20">
      <c r="I714" t="s">
        <v>443</v>
      </c>
      <c r="P714">
        <v>117</v>
      </c>
      <c r="R714" s="1">
        <v>-32615517.02</v>
      </c>
      <c r="S714" s="1">
        <v>-41007697.200000003</v>
      </c>
      <c r="T714" s="1">
        <v>8392180.1799999997</v>
      </c>
    </row>
    <row r="716" spans="7:20">
      <c r="J716" t="s">
        <v>444</v>
      </c>
      <c r="P716">
        <v>117</v>
      </c>
      <c r="Q716">
        <v>1170912</v>
      </c>
      <c r="R716" s="1">
        <v>-101843</v>
      </c>
      <c r="S716" s="1">
        <v>-101843</v>
      </c>
      <c r="T716">
        <v>0</v>
      </c>
    </row>
    <row r="717" spans="7:20">
      <c r="J717" t="s">
        <v>445</v>
      </c>
      <c r="P717">
        <v>117</v>
      </c>
      <c r="Q717">
        <v>1170913</v>
      </c>
      <c r="R717" s="1">
        <v>-32513674.02</v>
      </c>
      <c r="S717" s="1">
        <v>-40905854.200000003</v>
      </c>
      <c r="T717" s="1">
        <v>8392180.1799999997</v>
      </c>
    </row>
    <row r="719" spans="7:20">
      <c r="G719" t="s">
        <v>446</v>
      </c>
      <c r="P719">
        <v>90</v>
      </c>
      <c r="R719" s="43">
        <v>-209334802.93000001</v>
      </c>
      <c r="S719" s="1">
        <v>-152670911.27000001</v>
      </c>
      <c r="T719" s="1">
        <v>-56663891.659999996</v>
      </c>
    </row>
    <row r="721" spans="8:20">
      <c r="H721" t="s">
        <v>324</v>
      </c>
      <c r="P721">
        <v>136</v>
      </c>
      <c r="R721" s="1">
        <v>-209334802.93000001</v>
      </c>
      <c r="S721" s="1">
        <v>-152670911.27000001</v>
      </c>
      <c r="T721" s="1">
        <v>-56663891.659999996</v>
      </c>
    </row>
    <row r="723" spans="8:20">
      <c r="I723" t="s">
        <v>447</v>
      </c>
      <c r="P723">
        <v>143</v>
      </c>
      <c r="R723" s="1">
        <v>-55887166.329999998</v>
      </c>
      <c r="S723" s="1">
        <v>-40534003</v>
      </c>
      <c r="T723" s="1">
        <v>-15353163.33</v>
      </c>
    </row>
    <row r="725" spans="8:20">
      <c r="J725" t="s">
        <v>448</v>
      </c>
      <c r="P725">
        <v>143</v>
      </c>
      <c r="Q725">
        <v>1181605</v>
      </c>
      <c r="R725" s="1">
        <v>-734271.52</v>
      </c>
      <c r="S725" s="1">
        <v>-61548.959999999999</v>
      </c>
      <c r="T725" s="1">
        <v>-672722.56</v>
      </c>
    </row>
    <row r="726" spans="8:20">
      <c r="J726" t="s">
        <v>449</v>
      </c>
      <c r="P726">
        <v>143</v>
      </c>
      <c r="Q726">
        <v>1201303</v>
      </c>
      <c r="R726" s="1">
        <v>-55152894.810000002</v>
      </c>
      <c r="S726" s="1">
        <v>-40472454.039999999</v>
      </c>
      <c r="T726" s="1">
        <v>-14680440.77</v>
      </c>
    </row>
    <row r="728" spans="8:20">
      <c r="I728" t="s">
        <v>450</v>
      </c>
      <c r="P728">
        <v>134</v>
      </c>
      <c r="R728" s="1">
        <v>-21700665.57</v>
      </c>
      <c r="S728" s="1">
        <v>-11331226.41</v>
      </c>
      <c r="T728" s="1">
        <v>-10369439.16</v>
      </c>
    </row>
    <row r="730" spans="8:20">
      <c r="J730" t="s">
        <v>451</v>
      </c>
      <c r="P730">
        <v>432</v>
      </c>
      <c r="R730" s="1">
        <v>-3253387.89</v>
      </c>
      <c r="S730" s="1">
        <v>-1698713.67</v>
      </c>
      <c r="T730" s="1">
        <v>-1554674.22</v>
      </c>
    </row>
    <row r="732" spans="8:20">
      <c r="K732" t="s">
        <v>452</v>
      </c>
      <c r="P732">
        <v>432</v>
      </c>
      <c r="Q732">
        <v>1201317</v>
      </c>
      <c r="R732" s="1">
        <v>-3253387.89</v>
      </c>
      <c r="S732" s="1">
        <v>-1698713.67</v>
      </c>
      <c r="T732" s="1">
        <v>-1554674.22</v>
      </c>
    </row>
    <row r="734" spans="8:20">
      <c r="J734" t="s">
        <v>453</v>
      </c>
      <c r="P734">
        <v>123</v>
      </c>
      <c r="R734" s="1">
        <v>-18447277.68</v>
      </c>
      <c r="S734" s="1">
        <v>-9632512.7400000002</v>
      </c>
      <c r="T734" s="1">
        <v>-8814764.9399999995</v>
      </c>
    </row>
    <row r="736" spans="8:20">
      <c r="K736" t="s">
        <v>454</v>
      </c>
      <c r="P736">
        <v>123</v>
      </c>
      <c r="Q736">
        <v>1201326</v>
      </c>
      <c r="R736" s="1">
        <v>-2805681.53</v>
      </c>
      <c r="S736" s="1">
        <v>-2798170.53</v>
      </c>
      <c r="T736" s="1">
        <v>-7511</v>
      </c>
    </row>
    <row r="737" spans="9:20">
      <c r="K737" t="s">
        <v>455</v>
      </c>
      <c r="P737">
        <v>123</v>
      </c>
      <c r="Q737">
        <v>1201327</v>
      </c>
      <c r="R737" s="1">
        <v>-15635107.15</v>
      </c>
      <c r="S737" s="1">
        <v>-6834342.21</v>
      </c>
      <c r="T737" s="1">
        <v>-8800764.9399999995</v>
      </c>
    </row>
    <row r="738" spans="9:20">
      <c r="K738" t="s">
        <v>456</v>
      </c>
      <c r="P738">
        <v>123</v>
      </c>
      <c r="Q738">
        <v>1201337</v>
      </c>
      <c r="R738" s="1">
        <v>-6489</v>
      </c>
      <c r="S738">
        <v>0</v>
      </c>
      <c r="T738" s="1">
        <v>-6489</v>
      </c>
    </row>
    <row r="740" spans="9:20">
      <c r="I740" t="s">
        <v>457</v>
      </c>
      <c r="P740">
        <v>132</v>
      </c>
      <c r="R740" s="1">
        <v>-308993</v>
      </c>
      <c r="S740" s="1">
        <v>-308993</v>
      </c>
      <c r="T740">
        <v>0</v>
      </c>
    </row>
    <row r="742" spans="9:20">
      <c r="J742" t="s">
        <v>458</v>
      </c>
      <c r="P742">
        <v>132</v>
      </c>
      <c r="Q742">
        <v>1160832</v>
      </c>
      <c r="R742" s="1">
        <v>-308993</v>
      </c>
      <c r="S742" s="1">
        <v>-308993</v>
      </c>
      <c r="T742">
        <v>0</v>
      </c>
    </row>
    <row r="744" spans="9:20">
      <c r="I744" t="s">
        <v>459</v>
      </c>
      <c r="P744">
        <v>133</v>
      </c>
      <c r="R744" s="1">
        <v>-372530</v>
      </c>
      <c r="S744" s="1">
        <v>-372530</v>
      </c>
      <c r="T744">
        <v>0</v>
      </c>
    </row>
    <row r="746" spans="9:20">
      <c r="J746" t="s">
        <v>460</v>
      </c>
      <c r="P746">
        <v>133</v>
      </c>
      <c r="Q746">
        <v>1160833</v>
      </c>
      <c r="R746" s="1">
        <v>-372530</v>
      </c>
      <c r="S746" s="1">
        <v>-372530</v>
      </c>
      <c r="T746">
        <v>0</v>
      </c>
    </row>
    <row r="748" spans="9:20">
      <c r="I748" t="s">
        <v>461</v>
      </c>
      <c r="P748">
        <v>142</v>
      </c>
      <c r="R748" s="1">
        <v>-62980235.719999999</v>
      </c>
      <c r="S748" s="1">
        <v>-21643095.449999999</v>
      </c>
      <c r="T748" s="1">
        <v>-41337140.270000003</v>
      </c>
    </row>
    <row r="750" spans="9:20">
      <c r="J750" t="s">
        <v>462</v>
      </c>
      <c r="P750">
        <v>142</v>
      </c>
      <c r="Q750">
        <v>1201324</v>
      </c>
      <c r="R750" s="1">
        <v>-62980235.719999999</v>
      </c>
      <c r="S750" s="1">
        <v>-21643095.449999999</v>
      </c>
      <c r="T750" s="1">
        <v>-41337140.270000003</v>
      </c>
    </row>
    <row r="752" spans="9:20">
      <c r="I752" t="s">
        <v>463</v>
      </c>
      <c r="P752">
        <v>141</v>
      </c>
      <c r="R752" s="1">
        <v>-4833348.34</v>
      </c>
      <c r="S752" s="1">
        <v>-3829883.6</v>
      </c>
      <c r="T752" s="1">
        <v>-1003464.74</v>
      </c>
    </row>
    <row r="754" spans="7:20">
      <c r="J754" t="s">
        <v>464</v>
      </c>
      <c r="P754">
        <v>141</v>
      </c>
      <c r="Q754">
        <v>1201301</v>
      </c>
      <c r="R754" s="1">
        <v>-4833348.34</v>
      </c>
      <c r="S754" s="1">
        <v>-3829883.6</v>
      </c>
      <c r="T754" s="1">
        <v>-1003464.74</v>
      </c>
    </row>
    <row r="756" spans="7:20">
      <c r="I756" t="s">
        <v>465</v>
      </c>
      <c r="P756">
        <v>140</v>
      </c>
      <c r="R756" s="1">
        <v>-61614010.969999999</v>
      </c>
      <c r="S756" s="1">
        <v>-28565603.870000001</v>
      </c>
      <c r="T756" s="1">
        <v>-33048407.100000001</v>
      </c>
    </row>
    <row r="758" spans="7:20">
      <c r="J758" t="s">
        <v>466</v>
      </c>
      <c r="P758">
        <v>140</v>
      </c>
      <c r="Q758">
        <v>1201304</v>
      </c>
      <c r="R758" s="1">
        <v>-61614010.969999999</v>
      </c>
      <c r="S758" s="1">
        <v>-28565603.870000001</v>
      </c>
      <c r="T758" s="1">
        <v>-33048407.100000001</v>
      </c>
    </row>
    <row r="760" spans="7:20">
      <c r="I760" t="s">
        <v>467</v>
      </c>
      <c r="P760">
        <v>479</v>
      </c>
      <c r="R760" s="1">
        <v>-1637853</v>
      </c>
      <c r="S760" s="1">
        <v>-1496169</v>
      </c>
      <c r="T760" s="1">
        <v>-141684</v>
      </c>
    </row>
    <row r="762" spans="7:20">
      <c r="J762" t="s">
        <v>468</v>
      </c>
      <c r="P762">
        <v>479</v>
      </c>
      <c r="Q762">
        <v>1181601</v>
      </c>
      <c r="R762" s="1">
        <v>-1637853</v>
      </c>
      <c r="S762" s="1">
        <v>-1496169</v>
      </c>
      <c r="T762" s="1">
        <v>-141684</v>
      </c>
    </row>
    <row r="764" spans="7:20">
      <c r="I764" t="s">
        <v>469</v>
      </c>
      <c r="P764">
        <v>206</v>
      </c>
      <c r="R764">
        <v>0</v>
      </c>
      <c r="S764" s="1">
        <v>-44589406.939999998</v>
      </c>
      <c r="T764" s="1">
        <v>44589406.939999998</v>
      </c>
    </row>
    <row r="766" spans="7:20">
      <c r="J766" t="s">
        <v>470</v>
      </c>
      <c r="P766">
        <v>206</v>
      </c>
      <c r="Q766">
        <v>1160882</v>
      </c>
      <c r="R766">
        <v>0</v>
      </c>
      <c r="S766" s="1">
        <v>-44589406.939999998</v>
      </c>
      <c r="T766" s="1">
        <v>44589406.939999998</v>
      </c>
    </row>
    <row r="768" spans="7:20">
      <c r="G768" t="s">
        <v>471</v>
      </c>
      <c r="P768">
        <v>94</v>
      </c>
      <c r="R768" s="43">
        <v>39426373.380000003</v>
      </c>
      <c r="S768" s="1">
        <v>39426375.18</v>
      </c>
      <c r="T768">
        <v>-1.8</v>
      </c>
    </row>
    <row r="770" spans="2:20">
      <c r="H770" t="s">
        <v>472</v>
      </c>
      <c r="P770">
        <v>94</v>
      </c>
      <c r="Q770">
        <v>2282701</v>
      </c>
      <c r="R770" s="1">
        <v>34120793.710000001</v>
      </c>
      <c r="S770" s="1">
        <v>34120795.509999998</v>
      </c>
      <c r="T770">
        <v>-1.8</v>
      </c>
    </row>
    <row r="771" spans="2:20">
      <c r="H771" t="s">
        <v>473</v>
      </c>
      <c r="P771">
        <v>94</v>
      </c>
      <c r="Q771">
        <v>2282705</v>
      </c>
      <c r="R771" s="1">
        <v>5085195.7</v>
      </c>
      <c r="S771" s="1">
        <v>5085195.7</v>
      </c>
      <c r="T771">
        <v>0</v>
      </c>
    </row>
    <row r="772" spans="2:20">
      <c r="H772" t="s">
        <v>474</v>
      </c>
      <c r="P772">
        <v>94</v>
      </c>
      <c r="Q772">
        <v>2282706</v>
      </c>
      <c r="R772" s="1">
        <v>220383.97</v>
      </c>
      <c r="S772" s="1">
        <v>220383.97</v>
      </c>
      <c r="T772">
        <v>0</v>
      </c>
    </row>
    <row r="774" spans="2:20">
      <c r="B774" t="s">
        <v>475</v>
      </c>
      <c r="P774">
        <v>30</v>
      </c>
      <c r="R774">
        <v>0</v>
      </c>
      <c r="S774">
        <v>0</v>
      </c>
      <c r="T774">
        <v>0</v>
      </c>
    </row>
    <row r="776" spans="2:20">
      <c r="C776" t="s">
        <v>476</v>
      </c>
      <c r="P776">
        <v>26</v>
      </c>
      <c r="R776">
        <v>0</v>
      </c>
      <c r="S776">
        <v>0</v>
      </c>
      <c r="T776">
        <v>0</v>
      </c>
    </row>
    <row r="778" spans="2:20">
      <c r="D778" t="s">
        <v>477</v>
      </c>
      <c r="P778">
        <v>2</v>
      </c>
      <c r="R778" s="1">
        <v>4096665742.7800002</v>
      </c>
      <c r="S778" s="1">
        <v>4165485542.98</v>
      </c>
      <c r="T778" s="1">
        <v>-68819800.200000003</v>
      </c>
    </row>
    <row r="780" spans="2:20">
      <c r="E780" t="s">
        <v>305</v>
      </c>
      <c r="P780">
        <v>2</v>
      </c>
      <c r="R780" s="1">
        <v>4096665742.7800002</v>
      </c>
      <c r="S780" s="1">
        <v>4165485542.98</v>
      </c>
      <c r="T780" s="1">
        <v>-68819800.200000003</v>
      </c>
    </row>
    <row r="782" spans="2:20">
      <c r="D782" t="s">
        <v>478</v>
      </c>
      <c r="P782">
        <v>261</v>
      </c>
      <c r="R782" s="1">
        <v>-4096665742.7800002</v>
      </c>
      <c r="S782" s="1">
        <v>-4165485542.98</v>
      </c>
      <c r="T782" s="1">
        <v>68819800.200000003</v>
      </c>
    </row>
    <row r="784" spans="2:20">
      <c r="E784" t="s">
        <v>479</v>
      </c>
      <c r="P784">
        <v>150</v>
      </c>
      <c r="R784" s="1">
        <v>-4096665742.7800002</v>
      </c>
      <c r="S784" s="1">
        <v>-4165485542.98</v>
      </c>
      <c r="T784" s="1">
        <v>68819800.200000003</v>
      </c>
    </row>
    <row r="786" spans="7:22">
      <c r="G786" t="s">
        <v>480</v>
      </c>
      <c r="P786">
        <v>270</v>
      </c>
      <c r="R786" s="1">
        <v>-4096665742.7800002</v>
      </c>
      <c r="S786" s="1">
        <v>-4165485542.98</v>
      </c>
      <c r="T786" s="1">
        <v>68819800.200000003</v>
      </c>
    </row>
    <row r="788" spans="7:22">
      <c r="H788" t="s">
        <v>481</v>
      </c>
      <c r="P788">
        <v>276</v>
      </c>
      <c r="R788" s="1">
        <v>-4096665742.7800002</v>
      </c>
      <c r="S788" s="1">
        <v>-4146541890.98</v>
      </c>
      <c r="T788" s="1">
        <v>49876148.200000003</v>
      </c>
      <c r="V788" s="1">
        <f>+S788-S786</f>
        <v>18943652</v>
      </c>
    </row>
    <row r="790" spans="7:22">
      <c r="I790" t="s">
        <v>482</v>
      </c>
      <c r="P790">
        <v>112</v>
      </c>
      <c r="R790" s="1">
        <v>-4096665742.7800002</v>
      </c>
      <c r="S790" s="1">
        <v>-4146541890.98</v>
      </c>
      <c r="T790" s="1">
        <v>49876148.200000003</v>
      </c>
    </row>
    <row r="792" spans="7:22">
      <c r="J792" t="s">
        <v>483</v>
      </c>
      <c r="P792">
        <v>7</v>
      </c>
      <c r="R792" s="1">
        <v>-46455518698.260002</v>
      </c>
      <c r="S792" s="1">
        <v>-44047252854.709999</v>
      </c>
      <c r="T792" s="1">
        <v>-2408265843.5500002</v>
      </c>
    </row>
    <row r="794" spans="7:22">
      <c r="K794" t="s">
        <v>484</v>
      </c>
      <c r="P794">
        <v>303</v>
      </c>
      <c r="R794" s="1">
        <v>-45511825621</v>
      </c>
      <c r="S794" s="1">
        <v>-43958551363</v>
      </c>
      <c r="T794" s="1">
        <v>-1553274258</v>
      </c>
    </row>
    <row r="796" spans="7:22">
      <c r="L796" t="s">
        <v>485</v>
      </c>
      <c r="P796">
        <v>135</v>
      </c>
      <c r="R796" s="1">
        <v>-45511825621</v>
      </c>
      <c r="S796" s="1">
        <v>-43958551363</v>
      </c>
      <c r="T796" s="1">
        <v>-1553274258</v>
      </c>
    </row>
    <row r="798" spans="7:22">
      <c r="M798" t="s">
        <v>486</v>
      </c>
      <c r="P798">
        <v>491</v>
      </c>
      <c r="R798" s="1">
        <v>-45511825621</v>
      </c>
      <c r="S798" s="1">
        <v>-43958551363</v>
      </c>
      <c r="T798" s="1">
        <v>-1553274258</v>
      </c>
    </row>
    <row r="800" spans="7:22">
      <c r="N800" t="s">
        <v>487</v>
      </c>
      <c r="P800">
        <v>491</v>
      </c>
      <c r="Q800">
        <v>3313213</v>
      </c>
      <c r="R800" s="1">
        <v>-44536369829</v>
      </c>
      <c r="S800" s="1">
        <v>-43450712200</v>
      </c>
      <c r="T800" s="1">
        <v>-1085657629</v>
      </c>
    </row>
    <row r="801" spans="11:20">
      <c r="N801" t="s">
        <v>488</v>
      </c>
      <c r="P801">
        <v>491</v>
      </c>
      <c r="Q801">
        <v>3313217</v>
      </c>
      <c r="R801">
        <v>0</v>
      </c>
      <c r="S801" s="1">
        <v>-160266500</v>
      </c>
      <c r="T801" s="1">
        <v>160266500</v>
      </c>
    </row>
    <row r="802" spans="11:20">
      <c r="N802" t="s">
        <v>489</v>
      </c>
      <c r="P802">
        <v>491</v>
      </c>
      <c r="Q802">
        <v>3313218</v>
      </c>
      <c r="R802">
        <v>0</v>
      </c>
      <c r="S802" s="1">
        <v>295076376</v>
      </c>
      <c r="T802" s="1">
        <v>-295076376</v>
      </c>
    </row>
    <row r="803" spans="11:20">
      <c r="N803" t="s">
        <v>490</v>
      </c>
      <c r="P803">
        <v>491</v>
      </c>
      <c r="Q803">
        <v>3313219</v>
      </c>
      <c r="R803" s="1">
        <v>-339717731</v>
      </c>
      <c r="S803">
        <v>0</v>
      </c>
      <c r="T803" s="1">
        <v>-339717731</v>
      </c>
    </row>
    <row r="804" spans="11:20">
      <c r="N804" t="s">
        <v>491</v>
      </c>
      <c r="P804">
        <v>491</v>
      </c>
      <c r="Q804">
        <v>3313242</v>
      </c>
      <c r="R804" s="1">
        <v>-635738061</v>
      </c>
      <c r="S804" s="1">
        <v>-642649039</v>
      </c>
      <c r="T804" s="1">
        <v>6910978</v>
      </c>
    </row>
    <row r="806" spans="11:20">
      <c r="K806" t="s">
        <v>492</v>
      </c>
      <c r="P806">
        <v>16</v>
      </c>
      <c r="R806" s="1">
        <v>-943693077.25999999</v>
      </c>
      <c r="S806" s="1">
        <v>-88701491.709999993</v>
      </c>
      <c r="T806" s="1">
        <v>-854991585.54999995</v>
      </c>
    </row>
    <row r="808" spans="11:20">
      <c r="L808" t="s">
        <v>493</v>
      </c>
      <c r="P808">
        <v>277</v>
      </c>
      <c r="R808" s="1">
        <v>-897013497.10000002</v>
      </c>
      <c r="S808" s="1">
        <v>-773987</v>
      </c>
      <c r="T808" s="1">
        <v>-896239510.10000002</v>
      </c>
    </row>
    <row r="810" spans="11:20">
      <c r="M810" t="s">
        <v>494</v>
      </c>
      <c r="P810">
        <v>282</v>
      </c>
      <c r="R810">
        <v>0</v>
      </c>
      <c r="S810" s="1">
        <v>-773987</v>
      </c>
      <c r="T810" s="1">
        <v>773987</v>
      </c>
    </row>
    <row r="812" spans="11:20">
      <c r="N812" t="s">
        <v>495</v>
      </c>
      <c r="P812">
        <v>282</v>
      </c>
      <c r="Q812">
        <v>3313506</v>
      </c>
      <c r="R812">
        <v>0</v>
      </c>
      <c r="S812" s="1">
        <v>-773987</v>
      </c>
      <c r="T812" s="1">
        <v>773987</v>
      </c>
    </row>
    <row r="814" spans="11:20">
      <c r="M814" t="s">
        <v>496</v>
      </c>
      <c r="P814">
        <v>200</v>
      </c>
      <c r="R814" s="1">
        <v>-897013497.10000002</v>
      </c>
      <c r="S814">
        <v>0</v>
      </c>
      <c r="T814" s="1">
        <v>-897013497.10000002</v>
      </c>
    </row>
    <row r="816" spans="11:20">
      <c r="N816" t="s">
        <v>497</v>
      </c>
      <c r="P816">
        <v>200</v>
      </c>
      <c r="Q816">
        <v>3313544</v>
      </c>
      <c r="R816" s="1">
        <v>-897013497.10000002</v>
      </c>
      <c r="S816">
        <v>0</v>
      </c>
      <c r="T816" s="1">
        <v>-897013497.10000002</v>
      </c>
    </row>
    <row r="818" spans="12:20">
      <c r="L818" t="s">
        <v>498</v>
      </c>
      <c r="P818">
        <v>279</v>
      </c>
      <c r="R818" s="1">
        <v>-15288115.359999999</v>
      </c>
      <c r="S818" s="1">
        <v>-14733271.970000001</v>
      </c>
      <c r="T818" s="1">
        <v>-554843.39</v>
      </c>
    </row>
    <row r="820" spans="12:20">
      <c r="M820" t="s">
        <v>499</v>
      </c>
      <c r="P820">
        <v>283</v>
      </c>
      <c r="R820" s="1">
        <v>-10480991.76</v>
      </c>
      <c r="S820" s="1">
        <v>-661836.9</v>
      </c>
      <c r="T820" s="1">
        <v>-9819154.8599999994</v>
      </c>
    </row>
    <row r="822" spans="12:20">
      <c r="N822" t="s">
        <v>500</v>
      </c>
      <c r="P822">
        <v>283</v>
      </c>
      <c r="Q822">
        <v>3313701</v>
      </c>
      <c r="R822" s="1">
        <v>-193119.76</v>
      </c>
      <c r="S822" s="1">
        <v>-134840</v>
      </c>
      <c r="T822" s="1">
        <v>-58279.76</v>
      </c>
    </row>
    <row r="823" spans="12:20">
      <c r="N823" t="s">
        <v>501</v>
      </c>
      <c r="P823">
        <v>283</v>
      </c>
      <c r="Q823">
        <v>3313702</v>
      </c>
      <c r="R823" s="1">
        <v>-10410</v>
      </c>
      <c r="S823" s="1">
        <v>-8370116.9000000004</v>
      </c>
      <c r="T823" s="1">
        <v>8359706.9000000004</v>
      </c>
    </row>
    <row r="824" spans="12:20">
      <c r="N824" t="s">
        <v>502</v>
      </c>
      <c r="P824">
        <v>283</v>
      </c>
      <c r="Q824">
        <v>3313782</v>
      </c>
      <c r="R824">
        <v>0</v>
      </c>
      <c r="S824" s="1">
        <v>10583945</v>
      </c>
      <c r="T824" s="1">
        <v>-10583945</v>
      </c>
    </row>
    <row r="825" spans="12:20">
      <c r="N825" t="s">
        <v>503</v>
      </c>
      <c r="P825">
        <v>283</v>
      </c>
      <c r="Q825">
        <v>3313792</v>
      </c>
      <c r="R825" s="1">
        <v>-10277462</v>
      </c>
      <c r="S825" s="1">
        <v>-2740825</v>
      </c>
      <c r="T825" s="1">
        <v>-7536637</v>
      </c>
    </row>
    <row r="827" spans="12:20">
      <c r="M827" t="s">
        <v>504</v>
      </c>
      <c r="P827">
        <v>568</v>
      </c>
      <c r="R827">
        <v>0</v>
      </c>
      <c r="S827" s="1">
        <v>-10583945</v>
      </c>
      <c r="T827" s="1">
        <v>10583945</v>
      </c>
    </row>
    <row r="829" spans="12:20">
      <c r="N829" t="s">
        <v>505</v>
      </c>
      <c r="P829">
        <v>568</v>
      </c>
      <c r="Q829">
        <v>3313780</v>
      </c>
      <c r="R829">
        <v>0</v>
      </c>
      <c r="S829" s="1">
        <v>-10583945</v>
      </c>
      <c r="T829" s="1">
        <v>10583945</v>
      </c>
    </row>
    <row r="831" spans="12:20">
      <c r="M831" t="s">
        <v>506</v>
      </c>
      <c r="P831">
        <v>284</v>
      </c>
      <c r="R831" s="1">
        <v>-4643869.32</v>
      </c>
      <c r="S831" s="1">
        <v>-3307890.07</v>
      </c>
      <c r="T831" s="1">
        <v>-1335979.25</v>
      </c>
    </row>
    <row r="833" spans="13:20">
      <c r="N833" t="s">
        <v>507</v>
      </c>
      <c r="P833">
        <v>284</v>
      </c>
      <c r="Q833">
        <v>3313703</v>
      </c>
      <c r="R833" s="1">
        <v>-1110565.52</v>
      </c>
      <c r="S833" s="1">
        <v>-1031662.12</v>
      </c>
      <c r="T833" s="1">
        <v>-78903.399999999994</v>
      </c>
    </row>
    <row r="834" spans="13:20">
      <c r="N834" t="s">
        <v>508</v>
      </c>
      <c r="P834">
        <v>284</v>
      </c>
      <c r="Q834">
        <v>3313704</v>
      </c>
      <c r="R834" s="1">
        <v>-3533303.8</v>
      </c>
      <c r="S834" s="1">
        <v>-2276227.9500000002</v>
      </c>
      <c r="T834" s="1">
        <v>-1257075.8500000001</v>
      </c>
    </row>
    <row r="836" spans="13:20">
      <c r="M836" t="s">
        <v>509</v>
      </c>
      <c r="P836">
        <v>285</v>
      </c>
      <c r="R836" s="1">
        <v>-163254.28</v>
      </c>
      <c r="S836" s="1">
        <v>-179600</v>
      </c>
      <c r="T836" s="1">
        <v>16345.72</v>
      </c>
    </row>
    <row r="838" spans="13:20">
      <c r="N838" t="s">
        <v>510</v>
      </c>
      <c r="P838">
        <v>285</v>
      </c>
      <c r="Q838">
        <v>3313705</v>
      </c>
      <c r="R838" s="1">
        <v>-163254.28</v>
      </c>
      <c r="S838" s="1">
        <v>-179600</v>
      </c>
      <c r="T838" s="1">
        <v>16345.72</v>
      </c>
    </row>
    <row r="840" spans="13:20">
      <c r="M840" t="s">
        <v>511</v>
      </c>
      <c r="P840">
        <v>451</v>
      </c>
      <c r="R840" s="1">
        <v>-351942166.10000002</v>
      </c>
      <c r="S840" s="1">
        <v>-287585319</v>
      </c>
      <c r="T840" s="1">
        <v>-64356847.100000001</v>
      </c>
    </row>
    <row r="842" spans="13:20">
      <c r="N842" t="s">
        <v>512</v>
      </c>
      <c r="P842">
        <v>451</v>
      </c>
      <c r="Q842">
        <v>3313410</v>
      </c>
      <c r="R842" s="1">
        <v>-351942166.10000002</v>
      </c>
      <c r="S842" s="1">
        <v>-287585319</v>
      </c>
      <c r="T842" s="1">
        <v>-64356847.100000001</v>
      </c>
    </row>
    <row r="844" spans="13:20">
      <c r="M844" t="s">
        <v>513</v>
      </c>
      <c r="P844">
        <v>621</v>
      </c>
      <c r="R844" s="1">
        <v>351942166.10000002</v>
      </c>
      <c r="S844" s="1">
        <v>287585319</v>
      </c>
      <c r="T844" s="1">
        <v>64356847.100000001</v>
      </c>
    </row>
    <row r="846" spans="13:20">
      <c r="N846" t="s">
        <v>514</v>
      </c>
      <c r="P846">
        <v>623</v>
      </c>
      <c r="R846" s="1">
        <v>-12710272.800000001</v>
      </c>
      <c r="S846" s="1">
        <v>-4829635</v>
      </c>
      <c r="T846" s="1">
        <v>-7880637.7999999998</v>
      </c>
    </row>
    <row r="848" spans="13:20">
      <c r="O848" t="s">
        <v>515</v>
      </c>
      <c r="P848">
        <v>623</v>
      </c>
      <c r="Q848">
        <v>3313509</v>
      </c>
      <c r="R848" s="1">
        <v>-12710272.800000001</v>
      </c>
      <c r="S848" s="1">
        <v>-4829635</v>
      </c>
      <c r="T848" s="1">
        <v>-7880637.7999999998</v>
      </c>
    </row>
    <row r="850" spans="12:20">
      <c r="N850" t="s">
        <v>516</v>
      </c>
      <c r="P850">
        <v>624</v>
      </c>
      <c r="R850" s="1">
        <v>364652438.89999998</v>
      </c>
      <c r="S850" s="1">
        <v>292414954</v>
      </c>
      <c r="T850" s="1">
        <v>72237484.900000006</v>
      </c>
    </row>
    <row r="852" spans="12:20">
      <c r="O852" t="s">
        <v>517</v>
      </c>
      <c r="P852">
        <v>624</v>
      </c>
      <c r="Q852">
        <v>3313411</v>
      </c>
      <c r="R852" s="1">
        <v>351942166.10000002</v>
      </c>
      <c r="S852" s="1">
        <v>287585319</v>
      </c>
      <c r="T852" s="1">
        <v>64356847.100000001</v>
      </c>
    </row>
    <row r="853" spans="12:20">
      <c r="O853" t="s">
        <v>518</v>
      </c>
      <c r="P853">
        <v>624</v>
      </c>
      <c r="Q853">
        <v>3313510</v>
      </c>
      <c r="R853" s="1">
        <v>12710272.800000001</v>
      </c>
      <c r="S853" s="1">
        <v>4829635</v>
      </c>
      <c r="T853" s="1">
        <v>7880637.7999999998</v>
      </c>
    </row>
    <row r="855" spans="12:20">
      <c r="L855" t="s">
        <v>519</v>
      </c>
      <c r="P855">
        <v>286</v>
      </c>
      <c r="R855" s="1">
        <v>-4834891.42</v>
      </c>
      <c r="S855" s="1">
        <v>-4569833.45</v>
      </c>
      <c r="T855" s="1">
        <v>-265057.96999999997</v>
      </c>
    </row>
    <row r="857" spans="12:20">
      <c r="M857" t="s">
        <v>520</v>
      </c>
      <c r="P857">
        <v>417</v>
      </c>
      <c r="R857" s="1">
        <v>-3272559.4</v>
      </c>
      <c r="S857" s="1">
        <v>-3327281.42</v>
      </c>
      <c r="T857" s="1">
        <v>54722.02</v>
      </c>
    </row>
    <row r="859" spans="12:20">
      <c r="N859" t="s">
        <v>521</v>
      </c>
      <c r="P859">
        <v>417</v>
      </c>
      <c r="Q859">
        <v>3313737</v>
      </c>
      <c r="R859" s="1">
        <v>-3272559.4</v>
      </c>
      <c r="S859" s="1">
        <v>-3327281.42</v>
      </c>
      <c r="T859" s="1">
        <v>54722.02</v>
      </c>
    </row>
    <row r="861" spans="12:20">
      <c r="M861" t="s">
        <v>522</v>
      </c>
      <c r="P861">
        <v>442</v>
      </c>
      <c r="R861" s="1">
        <v>-1562332.02</v>
      </c>
      <c r="S861" s="1">
        <v>-1242552.03</v>
      </c>
      <c r="T861" s="1">
        <v>-319779.99</v>
      </c>
    </row>
    <row r="863" spans="12:20">
      <c r="N863" t="s">
        <v>523</v>
      </c>
      <c r="P863">
        <v>618</v>
      </c>
      <c r="R863" s="1">
        <v>-1056092.02</v>
      </c>
      <c r="S863">
        <v>0</v>
      </c>
      <c r="T863" s="1">
        <v>-1056092.02</v>
      </c>
    </row>
    <row r="865" spans="12:20">
      <c r="O865" t="s">
        <v>524</v>
      </c>
      <c r="P865">
        <v>618</v>
      </c>
      <c r="Q865">
        <v>3313822</v>
      </c>
      <c r="R865" s="1">
        <v>-1056092.02</v>
      </c>
      <c r="S865">
        <v>0</v>
      </c>
      <c r="T865" s="1">
        <v>-1056092.02</v>
      </c>
    </row>
    <row r="867" spans="12:20">
      <c r="N867" t="s">
        <v>525</v>
      </c>
      <c r="P867">
        <v>620</v>
      </c>
      <c r="R867" s="1">
        <v>-506240</v>
      </c>
      <c r="S867" s="1">
        <v>-1242552.03</v>
      </c>
      <c r="T867" s="1">
        <v>736312.03</v>
      </c>
    </row>
    <row r="869" spans="12:20">
      <c r="O869" t="s">
        <v>526</v>
      </c>
      <c r="P869">
        <v>620</v>
      </c>
      <c r="Q869">
        <v>3313741</v>
      </c>
      <c r="R869" s="1">
        <v>-506240</v>
      </c>
      <c r="S869" s="1">
        <v>-1242552.03</v>
      </c>
      <c r="T869" s="1">
        <v>736312.03</v>
      </c>
    </row>
    <row r="871" spans="12:20">
      <c r="L871" t="s">
        <v>527</v>
      </c>
      <c r="P871">
        <v>588</v>
      </c>
      <c r="R871" s="1">
        <v>-26556573.379999999</v>
      </c>
      <c r="S871" s="1">
        <v>-68624399.290000007</v>
      </c>
      <c r="T871" s="1">
        <v>42067825.909999996</v>
      </c>
    </row>
    <row r="873" spans="12:20">
      <c r="M873" t="s">
        <v>528</v>
      </c>
      <c r="P873">
        <v>583</v>
      </c>
      <c r="R873" s="1">
        <v>-31492</v>
      </c>
      <c r="S873">
        <v>0</v>
      </c>
      <c r="T873" s="1">
        <v>-31492</v>
      </c>
    </row>
    <row r="875" spans="12:20">
      <c r="N875" t="s">
        <v>529</v>
      </c>
      <c r="P875">
        <v>583</v>
      </c>
      <c r="Q875">
        <v>3313601</v>
      </c>
      <c r="R875" s="1">
        <v>-31492</v>
      </c>
      <c r="S875">
        <v>0</v>
      </c>
      <c r="T875" s="1">
        <v>-31492</v>
      </c>
    </row>
    <row r="877" spans="12:20">
      <c r="M877" t="s">
        <v>530</v>
      </c>
      <c r="P877">
        <v>584</v>
      </c>
      <c r="R877" s="1">
        <v>-23335176.510000002</v>
      </c>
      <c r="S877" s="1">
        <v>-17527915.199999999</v>
      </c>
      <c r="T877" s="1">
        <v>-5807261.3099999996</v>
      </c>
    </row>
    <row r="879" spans="12:20">
      <c r="N879" t="s">
        <v>531</v>
      </c>
      <c r="P879">
        <v>584</v>
      </c>
      <c r="Q879">
        <v>3313412</v>
      </c>
      <c r="R879" s="1">
        <v>-4488405</v>
      </c>
      <c r="S879" s="1">
        <v>-16669795.300000001</v>
      </c>
      <c r="T879" s="1">
        <v>12181390.300000001</v>
      </c>
    </row>
    <row r="880" spans="12:20">
      <c r="N880" t="s">
        <v>532</v>
      </c>
      <c r="P880">
        <v>584</v>
      </c>
      <c r="Q880">
        <v>3313413</v>
      </c>
      <c r="R880" s="1">
        <v>-67326.100000000006</v>
      </c>
      <c r="S880">
        <v>0</v>
      </c>
      <c r="T880" s="1">
        <v>-67326.100000000006</v>
      </c>
    </row>
    <row r="881" spans="13:20">
      <c r="N881" t="s">
        <v>533</v>
      </c>
      <c r="P881">
        <v>584</v>
      </c>
      <c r="Q881">
        <v>3313715</v>
      </c>
      <c r="R881" s="1">
        <v>-18779445.41</v>
      </c>
      <c r="S881" s="1">
        <v>-858119.9</v>
      </c>
      <c r="T881" s="1">
        <v>-17921325.510000002</v>
      </c>
    </row>
    <row r="883" spans="13:20">
      <c r="M883" t="s">
        <v>534</v>
      </c>
      <c r="P883">
        <v>585</v>
      </c>
      <c r="R883" s="1">
        <v>-6738970.5</v>
      </c>
      <c r="S883" s="1">
        <v>-4251284.04</v>
      </c>
      <c r="T883" s="1">
        <v>-2487686.46</v>
      </c>
    </row>
    <row r="885" spans="13:20">
      <c r="N885" t="s">
        <v>535</v>
      </c>
      <c r="P885">
        <v>585</v>
      </c>
      <c r="Q885">
        <v>3313721</v>
      </c>
      <c r="R885" s="1">
        <v>-4581128.07</v>
      </c>
      <c r="S885" s="1">
        <v>-2420536.81</v>
      </c>
      <c r="T885" s="1">
        <v>-2160591.2599999998</v>
      </c>
    </row>
    <row r="886" spans="13:20">
      <c r="N886" t="s">
        <v>536</v>
      </c>
      <c r="P886">
        <v>585</v>
      </c>
      <c r="Q886">
        <v>3313723</v>
      </c>
      <c r="R886" s="1">
        <v>-64198.31</v>
      </c>
      <c r="S886" s="1">
        <v>-630907.62</v>
      </c>
      <c r="T886" s="1">
        <v>566709.31000000006</v>
      </c>
    </row>
    <row r="887" spans="13:20">
      <c r="N887" t="s">
        <v>537</v>
      </c>
      <c r="P887">
        <v>585</v>
      </c>
      <c r="Q887">
        <v>3313725</v>
      </c>
      <c r="R887" s="1">
        <v>-2093644.12</v>
      </c>
      <c r="S887" s="1">
        <v>-1199839.6100000001</v>
      </c>
      <c r="T887" s="1">
        <v>-893804.51</v>
      </c>
    </row>
    <row r="889" spans="13:20">
      <c r="M889" t="s">
        <v>538</v>
      </c>
      <c r="P889">
        <v>287</v>
      </c>
      <c r="R889" s="1">
        <v>3549065.63</v>
      </c>
      <c r="S889" s="1">
        <v>-46845200.049999997</v>
      </c>
      <c r="T889" s="1">
        <v>50394265.68</v>
      </c>
    </row>
    <row r="891" spans="13:20">
      <c r="N891" t="s">
        <v>539</v>
      </c>
      <c r="P891">
        <v>287</v>
      </c>
      <c r="Q891">
        <v>3313708</v>
      </c>
      <c r="R891" s="1">
        <v>-205416.84</v>
      </c>
      <c r="S891" s="1">
        <v>-135471.98000000001</v>
      </c>
      <c r="T891" s="1">
        <v>-69944.86</v>
      </c>
    </row>
    <row r="892" spans="13:20">
      <c r="N892" t="s">
        <v>540</v>
      </c>
      <c r="P892">
        <v>287</v>
      </c>
      <c r="Q892">
        <v>3313710</v>
      </c>
      <c r="R892">
        <v>0</v>
      </c>
      <c r="S892" s="1">
        <v>-80751</v>
      </c>
      <c r="T892" s="1">
        <v>80751</v>
      </c>
    </row>
    <row r="893" spans="13:20">
      <c r="N893" t="s">
        <v>541</v>
      </c>
      <c r="P893">
        <v>287</v>
      </c>
      <c r="Q893">
        <v>3313718</v>
      </c>
      <c r="R893">
        <v>0</v>
      </c>
      <c r="S893" s="1">
        <v>-144150</v>
      </c>
      <c r="T893" s="1">
        <v>144150</v>
      </c>
    </row>
    <row r="894" spans="13:20">
      <c r="N894" t="s">
        <v>542</v>
      </c>
      <c r="P894">
        <v>287</v>
      </c>
      <c r="Q894">
        <v>3313726</v>
      </c>
      <c r="R894">
        <v>-660</v>
      </c>
      <c r="S894">
        <v>-360</v>
      </c>
      <c r="T894">
        <v>-300</v>
      </c>
    </row>
    <row r="895" spans="13:20">
      <c r="N895" t="s">
        <v>543</v>
      </c>
      <c r="P895">
        <v>287</v>
      </c>
      <c r="Q895">
        <v>3313746</v>
      </c>
      <c r="R895">
        <v>0</v>
      </c>
      <c r="S895" s="1">
        <v>-48635698</v>
      </c>
      <c r="T895" s="1">
        <v>48635698</v>
      </c>
    </row>
    <row r="896" spans="13:20">
      <c r="N896" t="s">
        <v>544</v>
      </c>
      <c r="P896">
        <v>287</v>
      </c>
      <c r="Q896">
        <v>3313778</v>
      </c>
      <c r="R896" s="1">
        <v>-7263817.9500000002</v>
      </c>
      <c r="S896" s="1">
        <v>-10837785.699999999</v>
      </c>
      <c r="T896" s="1">
        <v>3573967.75</v>
      </c>
    </row>
    <row r="897" spans="10:20">
      <c r="N897" t="s">
        <v>545</v>
      </c>
      <c r="P897">
        <v>287</v>
      </c>
      <c r="Q897">
        <v>3313802</v>
      </c>
      <c r="R897" s="1">
        <v>-18732.89</v>
      </c>
      <c r="S897">
        <v>0</v>
      </c>
      <c r="T897" s="1">
        <v>-18732.89</v>
      </c>
    </row>
    <row r="898" spans="10:20">
      <c r="N898" t="s">
        <v>546</v>
      </c>
      <c r="P898">
        <v>287</v>
      </c>
      <c r="Q898">
        <v>3313812</v>
      </c>
      <c r="R898">
        <v>0</v>
      </c>
      <c r="S898" s="1">
        <v>-2466731.98</v>
      </c>
      <c r="T898" s="1">
        <v>2466731.98</v>
      </c>
    </row>
    <row r="899" spans="10:20">
      <c r="N899" t="s">
        <v>547</v>
      </c>
      <c r="P899">
        <v>287</v>
      </c>
      <c r="Q899">
        <v>3313818</v>
      </c>
      <c r="R899" s="1">
        <v>-966448.12</v>
      </c>
      <c r="S899" s="1">
        <v>-505580.26</v>
      </c>
      <c r="T899" s="1">
        <v>-460867.86</v>
      </c>
    </row>
    <row r="900" spans="10:20">
      <c r="N900" t="s">
        <v>548</v>
      </c>
      <c r="P900">
        <v>287</v>
      </c>
      <c r="Q900">
        <v>4327001</v>
      </c>
      <c r="R900" s="1">
        <v>12004141.43</v>
      </c>
      <c r="S900" s="1">
        <v>15961328.869999999</v>
      </c>
      <c r="T900" s="1">
        <v>-3957187.44</v>
      </c>
    </row>
    <row r="902" spans="10:20">
      <c r="J902" t="s">
        <v>549</v>
      </c>
      <c r="P902">
        <v>8</v>
      </c>
      <c r="R902" s="1">
        <v>42358852955.480003</v>
      </c>
      <c r="S902" s="1">
        <v>39900710963.730003</v>
      </c>
      <c r="T902" s="1">
        <v>2458141991.75</v>
      </c>
    </row>
    <row r="904" spans="10:20">
      <c r="K904" t="s">
        <v>550</v>
      </c>
      <c r="P904">
        <v>17</v>
      </c>
      <c r="R904" s="1">
        <v>670969334.61000001</v>
      </c>
      <c r="S904" s="1">
        <v>730933214.10000002</v>
      </c>
      <c r="T904" s="1">
        <v>-59963879.490000002</v>
      </c>
    </row>
    <row r="906" spans="10:20">
      <c r="L906" t="s">
        <v>153</v>
      </c>
      <c r="P906">
        <v>28</v>
      </c>
      <c r="R906" s="1">
        <v>563512613.59000003</v>
      </c>
      <c r="S906" s="1">
        <v>579770023.88999999</v>
      </c>
      <c r="T906" s="1">
        <v>-16257410.300000001</v>
      </c>
    </row>
    <row r="908" spans="10:20">
      <c r="M908" t="s">
        <v>551</v>
      </c>
      <c r="P908">
        <v>28</v>
      </c>
      <c r="Q908">
        <v>4322107</v>
      </c>
      <c r="R908" s="1">
        <v>6200993.9800000004</v>
      </c>
      <c r="S908" s="1">
        <v>12625827.720000001</v>
      </c>
      <c r="T908" s="1">
        <v>-6424833.7400000002</v>
      </c>
    </row>
    <row r="909" spans="10:20">
      <c r="M909" t="s">
        <v>552</v>
      </c>
      <c r="P909">
        <v>28</v>
      </c>
      <c r="Q909">
        <v>4322110</v>
      </c>
      <c r="R909" s="1">
        <v>905289.48</v>
      </c>
      <c r="S909" s="1">
        <v>11373581.390000001</v>
      </c>
      <c r="T909" s="1">
        <v>-10468291.91</v>
      </c>
    </row>
    <row r="910" spans="10:20">
      <c r="M910" t="s">
        <v>553</v>
      </c>
      <c r="P910">
        <v>28</v>
      </c>
      <c r="Q910">
        <v>4322111</v>
      </c>
      <c r="R910" s="1">
        <v>9499</v>
      </c>
      <c r="S910" s="1">
        <v>6195</v>
      </c>
      <c r="T910" s="1">
        <v>3304</v>
      </c>
    </row>
    <row r="911" spans="10:20">
      <c r="M911" t="s">
        <v>554</v>
      </c>
      <c r="P911">
        <v>28</v>
      </c>
      <c r="Q911">
        <v>4322112</v>
      </c>
      <c r="R911" s="1">
        <v>86801383.120000005</v>
      </c>
      <c r="S911" s="1">
        <v>57970067.229999997</v>
      </c>
      <c r="T911" s="1">
        <v>28831315.890000001</v>
      </c>
    </row>
    <row r="912" spans="10:20">
      <c r="M912" t="s">
        <v>555</v>
      </c>
      <c r="P912">
        <v>28</v>
      </c>
      <c r="Q912">
        <v>4322114</v>
      </c>
      <c r="R912" s="1">
        <v>2056258.65</v>
      </c>
      <c r="S912" s="1">
        <v>4032287.12</v>
      </c>
      <c r="T912" s="1">
        <v>-1976028.47</v>
      </c>
    </row>
    <row r="913" spans="13:20">
      <c r="M913" t="s">
        <v>556</v>
      </c>
      <c r="P913">
        <v>28</v>
      </c>
      <c r="Q913">
        <v>4322115</v>
      </c>
      <c r="R913" s="1">
        <v>4918165.9800000004</v>
      </c>
      <c r="S913" s="1">
        <v>6938504.6699999999</v>
      </c>
      <c r="T913" s="1">
        <v>-2020338.69</v>
      </c>
    </row>
    <row r="914" spans="13:20">
      <c r="M914" t="s">
        <v>557</v>
      </c>
      <c r="P914">
        <v>28</v>
      </c>
      <c r="Q914">
        <v>4322116</v>
      </c>
      <c r="R914" s="1">
        <v>4411865.76</v>
      </c>
      <c r="S914" s="1">
        <v>2449833.81</v>
      </c>
      <c r="T914" s="1">
        <v>1962031.95</v>
      </c>
    </row>
    <row r="915" spans="13:20">
      <c r="M915" t="s">
        <v>558</v>
      </c>
      <c r="P915">
        <v>28</v>
      </c>
      <c r="Q915">
        <v>4322117</v>
      </c>
      <c r="R915" s="1">
        <v>77700.56</v>
      </c>
      <c r="S915" s="1">
        <v>445329.08</v>
      </c>
      <c r="T915" s="1">
        <v>-367628.52</v>
      </c>
    </row>
    <row r="916" spans="13:20">
      <c r="M916" t="s">
        <v>559</v>
      </c>
      <c r="P916">
        <v>28</v>
      </c>
      <c r="Q916">
        <v>4322124</v>
      </c>
      <c r="R916" s="1">
        <v>2785996.56</v>
      </c>
      <c r="S916" s="1">
        <v>2586696.04</v>
      </c>
      <c r="T916" s="1">
        <v>199300.52</v>
      </c>
    </row>
    <row r="917" spans="13:20">
      <c r="M917" t="s">
        <v>560</v>
      </c>
      <c r="P917">
        <v>28</v>
      </c>
      <c r="Q917">
        <v>4322130</v>
      </c>
      <c r="R917" s="1">
        <v>14266668.960000001</v>
      </c>
      <c r="S917" s="1">
        <v>26555729.030000001</v>
      </c>
      <c r="T917" s="1">
        <v>-12289060.07</v>
      </c>
    </row>
    <row r="918" spans="13:20">
      <c r="M918" t="s">
        <v>561</v>
      </c>
      <c r="P918">
        <v>28</v>
      </c>
      <c r="Q918">
        <v>4322131</v>
      </c>
      <c r="R918" s="1">
        <v>74496</v>
      </c>
      <c r="S918" s="1">
        <v>1360465.98</v>
      </c>
      <c r="T918" s="1">
        <v>-1285969.98</v>
      </c>
    </row>
    <row r="919" spans="13:20">
      <c r="M919" t="s">
        <v>562</v>
      </c>
      <c r="P919">
        <v>28</v>
      </c>
      <c r="Q919">
        <v>4322133</v>
      </c>
      <c r="R919" s="1">
        <v>657901.61</v>
      </c>
      <c r="S919" s="1">
        <v>436183.83</v>
      </c>
      <c r="T919" s="1">
        <v>221717.78</v>
      </c>
    </row>
    <row r="920" spans="13:20">
      <c r="M920" t="s">
        <v>563</v>
      </c>
      <c r="P920">
        <v>28</v>
      </c>
      <c r="Q920">
        <v>4322134</v>
      </c>
      <c r="R920" s="1">
        <v>277449.48</v>
      </c>
      <c r="S920" s="1">
        <v>320343.96999999997</v>
      </c>
      <c r="T920" s="1">
        <v>-42894.49</v>
      </c>
    </row>
    <row r="921" spans="13:20">
      <c r="M921" t="s">
        <v>564</v>
      </c>
      <c r="P921">
        <v>28</v>
      </c>
      <c r="Q921">
        <v>4322135</v>
      </c>
      <c r="R921" s="1">
        <v>126857.11</v>
      </c>
      <c r="S921">
        <v>0</v>
      </c>
      <c r="T921" s="1">
        <v>126857.11</v>
      </c>
    </row>
    <row r="922" spans="13:20">
      <c r="M922" t="s">
        <v>565</v>
      </c>
      <c r="P922">
        <v>28</v>
      </c>
      <c r="Q922">
        <v>4322136</v>
      </c>
      <c r="R922" s="1">
        <v>4307621.93</v>
      </c>
      <c r="S922" s="1">
        <v>21284470.829999998</v>
      </c>
      <c r="T922" s="1">
        <v>-16976848.899999999</v>
      </c>
    </row>
    <row r="923" spans="13:20">
      <c r="M923" t="s">
        <v>566</v>
      </c>
      <c r="P923">
        <v>28</v>
      </c>
      <c r="Q923">
        <v>4322138</v>
      </c>
      <c r="R923" s="1">
        <v>2528935.4300000002</v>
      </c>
      <c r="S923" s="1">
        <v>3590154.72</v>
      </c>
      <c r="T923" s="1">
        <v>-1061219.29</v>
      </c>
    </row>
    <row r="924" spans="13:20">
      <c r="M924" t="s">
        <v>567</v>
      </c>
      <c r="P924">
        <v>28</v>
      </c>
      <c r="Q924">
        <v>4322139</v>
      </c>
      <c r="R924" s="1">
        <v>57512.82</v>
      </c>
      <c r="S924">
        <v>0</v>
      </c>
      <c r="T924" s="1">
        <v>57512.82</v>
      </c>
    </row>
    <row r="925" spans="13:20">
      <c r="M925" t="s">
        <v>568</v>
      </c>
      <c r="P925">
        <v>28</v>
      </c>
      <c r="Q925">
        <v>4322144</v>
      </c>
      <c r="R925" s="1">
        <v>1776782.56</v>
      </c>
      <c r="S925" s="1">
        <v>2075225.13</v>
      </c>
      <c r="T925" s="1">
        <v>-298442.57</v>
      </c>
    </row>
    <row r="926" spans="13:20">
      <c r="M926" t="s">
        <v>569</v>
      </c>
      <c r="P926">
        <v>28</v>
      </c>
      <c r="Q926">
        <v>4322170</v>
      </c>
      <c r="R926" s="1">
        <v>1498.5</v>
      </c>
      <c r="S926" s="1">
        <v>19528.240000000002</v>
      </c>
      <c r="T926" s="1">
        <v>-18029.740000000002</v>
      </c>
    </row>
    <row r="927" spans="13:20">
      <c r="M927" t="s">
        <v>570</v>
      </c>
      <c r="P927">
        <v>28</v>
      </c>
      <c r="Q927">
        <v>4322172</v>
      </c>
      <c r="R927" s="1">
        <v>346267.76</v>
      </c>
      <c r="S927" s="1">
        <v>109966.04</v>
      </c>
      <c r="T927" s="1">
        <v>236301.72</v>
      </c>
    </row>
    <row r="928" spans="13:20">
      <c r="M928" t="s">
        <v>571</v>
      </c>
      <c r="P928">
        <v>28</v>
      </c>
      <c r="Q928">
        <v>4322175</v>
      </c>
      <c r="R928" s="1">
        <v>309169.53000000003</v>
      </c>
      <c r="S928" s="1">
        <v>1224473.43</v>
      </c>
      <c r="T928" s="1">
        <v>-915303.9</v>
      </c>
    </row>
    <row r="929" spans="13:20">
      <c r="M929" t="s">
        <v>572</v>
      </c>
      <c r="P929">
        <v>28</v>
      </c>
      <c r="Q929">
        <v>4322176</v>
      </c>
      <c r="R929" s="1">
        <v>2016625.17</v>
      </c>
      <c r="S929" s="1">
        <v>1317909.6299999999</v>
      </c>
      <c r="T929" s="1">
        <v>698715.54</v>
      </c>
    </row>
    <row r="930" spans="13:20">
      <c r="M930" t="s">
        <v>573</v>
      </c>
      <c r="P930">
        <v>28</v>
      </c>
      <c r="Q930">
        <v>4322177</v>
      </c>
      <c r="R930" s="1">
        <v>14608.54</v>
      </c>
      <c r="S930" s="1">
        <v>42649.919999999998</v>
      </c>
      <c r="T930" s="1">
        <v>-28041.38</v>
      </c>
    </row>
    <row r="931" spans="13:20">
      <c r="M931" t="s">
        <v>574</v>
      </c>
      <c r="P931">
        <v>28</v>
      </c>
      <c r="Q931">
        <v>4322178</v>
      </c>
      <c r="R931" s="1">
        <v>2074</v>
      </c>
      <c r="S931">
        <v>0</v>
      </c>
      <c r="T931" s="1">
        <v>2074</v>
      </c>
    </row>
    <row r="932" spans="13:20">
      <c r="M932" t="s">
        <v>575</v>
      </c>
      <c r="P932">
        <v>28</v>
      </c>
      <c r="Q932">
        <v>4322179</v>
      </c>
      <c r="R932">
        <v>184.07</v>
      </c>
      <c r="S932">
        <v>0</v>
      </c>
      <c r="T932">
        <v>184.07</v>
      </c>
    </row>
    <row r="933" spans="13:20">
      <c r="M933" t="s">
        <v>576</v>
      </c>
      <c r="P933">
        <v>28</v>
      </c>
      <c r="Q933">
        <v>4322180</v>
      </c>
      <c r="R933" s="1">
        <v>6549797.79</v>
      </c>
      <c r="S933" s="1">
        <v>3248939.65</v>
      </c>
      <c r="T933" s="1">
        <v>3300858.14</v>
      </c>
    </row>
    <row r="934" spans="13:20">
      <c r="M934" t="s">
        <v>577</v>
      </c>
      <c r="P934">
        <v>28</v>
      </c>
      <c r="Q934">
        <v>4322181</v>
      </c>
      <c r="R934" s="1">
        <v>1141226.48</v>
      </c>
      <c r="S934" s="1">
        <v>626736.01</v>
      </c>
      <c r="T934" s="1">
        <v>514490.47</v>
      </c>
    </row>
    <row r="935" spans="13:20">
      <c r="M935" t="s">
        <v>578</v>
      </c>
      <c r="P935">
        <v>28</v>
      </c>
      <c r="Q935">
        <v>4322182</v>
      </c>
      <c r="R935" s="1">
        <v>1773849.92</v>
      </c>
      <c r="S935" s="1">
        <v>1297633.69</v>
      </c>
      <c r="T935" s="1">
        <v>476216.23</v>
      </c>
    </row>
    <row r="936" spans="13:20">
      <c r="M936" t="s">
        <v>579</v>
      </c>
      <c r="P936">
        <v>28</v>
      </c>
      <c r="Q936">
        <v>4322185</v>
      </c>
      <c r="R936">
        <v>0</v>
      </c>
      <c r="S936" s="1">
        <v>562039.6</v>
      </c>
      <c r="T936" s="1">
        <v>-562039.6</v>
      </c>
    </row>
    <row r="937" spans="13:20">
      <c r="M937" t="s">
        <v>580</v>
      </c>
      <c r="P937">
        <v>28</v>
      </c>
      <c r="Q937">
        <v>4322186</v>
      </c>
      <c r="R937" s="1">
        <v>54439.46</v>
      </c>
      <c r="S937" s="1">
        <v>165014.73000000001</v>
      </c>
      <c r="T937" s="1">
        <v>-110575.27</v>
      </c>
    </row>
    <row r="938" spans="13:20">
      <c r="M938" t="s">
        <v>581</v>
      </c>
      <c r="P938">
        <v>28</v>
      </c>
      <c r="Q938">
        <v>4322187</v>
      </c>
      <c r="R938" s="1">
        <v>-31941117.670000002</v>
      </c>
      <c r="S938" s="1">
        <v>-42104585.509999998</v>
      </c>
      <c r="T938" s="1">
        <v>10163467.84</v>
      </c>
    </row>
    <row r="939" spans="13:20">
      <c r="M939" t="s">
        <v>582</v>
      </c>
      <c r="P939">
        <v>28</v>
      </c>
      <c r="Q939">
        <v>4322325</v>
      </c>
      <c r="R939" s="1">
        <v>210958849.94999999</v>
      </c>
      <c r="S939" s="1">
        <v>155474434</v>
      </c>
      <c r="T939" s="1">
        <v>55484415.950000003</v>
      </c>
    </row>
    <row r="940" spans="13:20">
      <c r="M940" t="s">
        <v>583</v>
      </c>
      <c r="P940">
        <v>28</v>
      </c>
      <c r="Q940">
        <v>4322326</v>
      </c>
      <c r="R940" s="1">
        <v>28190874.510000002</v>
      </c>
      <c r="S940" s="1">
        <v>66420556.270000003</v>
      </c>
      <c r="T940" s="1">
        <v>-38229681.759999998</v>
      </c>
    </row>
    <row r="941" spans="13:20">
      <c r="M941" t="s">
        <v>584</v>
      </c>
      <c r="P941">
        <v>28</v>
      </c>
      <c r="Q941">
        <v>4322327</v>
      </c>
      <c r="R941" s="1">
        <v>3903186.96</v>
      </c>
      <c r="S941" s="1">
        <v>11376989.35</v>
      </c>
      <c r="T941" s="1">
        <v>-7473802.3899999997</v>
      </c>
    </row>
    <row r="942" spans="13:20">
      <c r="M942" t="s">
        <v>585</v>
      </c>
      <c r="P942">
        <v>28</v>
      </c>
      <c r="Q942">
        <v>4322328</v>
      </c>
      <c r="R942" s="1">
        <v>12954105.960000001</v>
      </c>
      <c r="S942" s="1">
        <v>7816547.6399999997</v>
      </c>
      <c r="T942" s="1">
        <v>5137558.32</v>
      </c>
    </row>
    <row r="943" spans="13:20">
      <c r="M943" t="s">
        <v>586</v>
      </c>
      <c r="P943">
        <v>28</v>
      </c>
      <c r="Q943">
        <v>4322329</v>
      </c>
      <c r="R943">
        <v>0</v>
      </c>
      <c r="S943" s="1">
        <v>30673.919999999998</v>
      </c>
      <c r="T943" s="1">
        <v>-30673.919999999998</v>
      </c>
    </row>
    <row r="944" spans="13:20">
      <c r="M944" t="s">
        <v>587</v>
      </c>
      <c r="P944">
        <v>28</v>
      </c>
      <c r="Q944">
        <v>4322341</v>
      </c>
      <c r="R944" s="1">
        <v>1459441.17</v>
      </c>
      <c r="S944" s="1">
        <v>29816111.600000001</v>
      </c>
      <c r="T944" s="1">
        <v>-28356670.43</v>
      </c>
    </row>
    <row r="945" spans="12:20">
      <c r="M945" t="s">
        <v>588</v>
      </c>
      <c r="P945">
        <v>28</v>
      </c>
      <c r="Q945">
        <v>4322342</v>
      </c>
      <c r="R945" s="1">
        <v>61732956.299999997</v>
      </c>
      <c r="S945" s="1">
        <v>60160689.060000002</v>
      </c>
      <c r="T945" s="1">
        <v>1572267.24</v>
      </c>
    </row>
    <row r="946" spans="12:20">
      <c r="M946" t="s">
        <v>589</v>
      </c>
      <c r="P946">
        <v>28</v>
      </c>
      <c r="Q946">
        <v>4322343</v>
      </c>
      <c r="R946" s="1">
        <v>4565603.01</v>
      </c>
      <c r="S946" s="1">
        <v>3265526.8</v>
      </c>
      <c r="T946" s="1">
        <v>1300076.21</v>
      </c>
    </row>
    <row r="947" spans="12:20">
      <c r="M947" t="s">
        <v>590</v>
      </c>
      <c r="P947">
        <v>28</v>
      </c>
      <c r="Q947">
        <v>4322346</v>
      </c>
      <c r="R947" s="1">
        <v>770405.91</v>
      </c>
      <c r="S947" s="1">
        <v>9851714.5700000003</v>
      </c>
      <c r="T947" s="1">
        <v>-9081308.6600000001</v>
      </c>
    </row>
    <row r="948" spans="12:20">
      <c r="M948" t="s">
        <v>591</v>
      </c>
      <c r="P948">
        <v>28</v>
      </c>
      <c r="Q948">
        <v>4322347</v>
      </c>
      <c r="R948" s="1">
        <v>7454976.1699999999</v>
      </c>
      <c r="S948" s="1">
        <v>12918488.029999999</v>
      </c>
      <c r="T948" s="1">
        <v>-5463511.8600000003</v>
      </c>
    </row>
    <row r="949" spans="12:20">
      <c r="M949" t="s">
        <v>592</v>
      </c>
      <c r="P949">
        <v>28</v>
      </c>
      <c r="Q949">
        <v>4322348</v>
      </c>
      <c r="R949" s="1">
        <v>375933.54</v>
      </c>
      <c r="S949" s="1">
        <v>65323.16</v>
      </c>
      <c r="T949" s="1">
        <v>310610.38</v>
      </c>
    </row>
    <row r="950" spans="12:20">
      <c r="M950" t="s">
        <v>593</v>
      </c>
      <c r="P950">
        <v>28</v>
      </c>
      <c r="Q950">
        <v>4322349</v>
      </c>
      <c r="R950" s="1">
        <v>6919022.29</v>
      </c>
      <c r="S950" s="1">
        <v>1928757.91</v>
      </c>
      <c r="T950" s="1">
        <v>4990264.38</v>
      </c>
    </row>
    <row r="951" spans="12:20">
      <c r="M951" t="s">
        <v>594</v>
      </c>
      <c r="P951">
        <v>28</v>
      </c>
      <c r="Q951">
        <v>4322368</v>
      </c>
      <c r="R951" s="1">
        <v>43480964.979999997</v>
      </c>
      <c r="S951" s="1">
        <v>34756839.159999996</v>
      </c>
      <c r="T951" s="1">
        <v>8724125.8200000003</v>
      </c>
    </row>
    <row r="952" spans="12:20">
      <c r="M952" t="s">
        <v>595</v>
      </c>
      <c r="P952">
        <v>28</v>
      </c>
      <c r="Q952">
        <v>4322369</v>
      </c>
      <c r="R952" s="1">
        <v>31055902.140000001</v>
      </c>
      <c r="S952" s="1">
        <v>15156284.23</v>
      </c>
      <c r="T952" s="1">
        <v>15899617.91</v>
      </c>
    </row>
    <row r="953" spans="12:20">
      <c r="M953" t="s">
        <v>596</v>
      </c>
      <c r="P953">
        <v>28</v>
      </c>
      <c r="Q953">
        <v>4322387</v>
      </c>
      <c r="R953" s="1">
        <v>36378554.490000002</v>
      </c>
      <c r="S953" s="1">
        <v>49427691.030000001</v>
      </c>
      <c r="T953" s="1">
        <v>-13049136.539999999</v>
      </c>
    </row>
    <row r="954" spans="12:20">
      <c r="M954" t="s">
        <v>597</v>
      </c>
      <c r="P954">
        <v>28</v>
      </c>
      <c r="Q954">
        <v>4322388</v>
      </c>
      <c r="R954" s="1">
        <v>801833.67</v>
      </c>
      <c r="S954" s="1">
        <v>742196.18</v>
      </c>
      <c r="T954" s="1">
        <v>59637.49</v>
      </c>
    </row>
    <row r="956" spans="12:20">
      <c r="L956" t="s">
        <v>598</v>
      </c>
      <c r="P956">
        <v>42</v>
      </c>
      <c r="R956">
        <v>0</v>
      </c>
      <c r="S956" s="1">
        <v>69535.039999999994</v>
      </c>
      <c r="T956" s="1">
        <v>-69535.039999999994</v>
      </c>
    </row>
    <row r="958" spans="12:20">
      <c r="M958" t="s">
        <v>599</v>
      </c>
      <c r="P958">
        <v>42</v>
      </c>
      <c r="Q958">
        <v>4324302</v>
      </c>
      <c r="R958">
        <v>0</v>
      </c>
      <c r="S958" s="1">
        <v>69535.039999999994</v>
      </c>
      <c r="T958" s="1">
        <v>-69535.039999999994</v>
      </c>
    </row>
    <row r="960" spans="12:20">
      <c r="L960" t="s">
        <v>600</v>
      </c>
      <c r="P960">
        <v>288</v>
      </c>
      <c r="R960" s="1">
        <v>103528675.8</v>
      </c>
      <c r="S960" s="1">
        <v>143821790.19</v>
      </c>
      <c r="T960" s="1">
        <v>-40293114.390000001</v>
      </c>
    </row>
    <row r="962" spans="11:20">
      <c r="M962" t="s">
        <v>601</v>
      </c>
      <c r="P962">
        <v>288</v>
      </c>
      <c r="Q962">
        <v>4322389</v>
      </c>
      <c r="R962" s="1">
        <v>46644868</v>
      </c>
      <c r="S962" s="1">
        <v>69368636</v>
      </c>
      <c r="T962" s="1">
        <v>-22723768</v>
      </c>
    </row>
    <row r="963" spans="11:20">
      <c r="M963" t="s">
        <v>602</v>
      </c>
      <c r="P963">
        <v>288</v>
      </c>
      <c r="Q963">
        <v>4322390</v>
      </c>
      <c r="R963" s="1">
        <v>36995124</v>
      </c>
      <c r="S963" s="1">
        <v>47461355</v>
      </c>
      <c r="T963" s="1">
        <v>-10466231</v>
      </c>
    </row>
    <row r="964" spans="11:20">
      <c r="M964" t="s">
        <v>603</v>
      </c>
      <c r="P964">
        <v>288</v>
      </c>
      <c r="Q964">
        <v>4324304</v>
      </c>
      <c r="R964" s="1">
        <v>19888683.800000001</v>
      </c>
      <c r="S964" s="1">
        <v>26991799.190000001</v>
      </c>
      <c r="T964" s="1">
        <v>-7103115.3899999997</v>
      </c>
    </row>
    <row r="966" spans="11:20">
      <c r="L966" t="s">
        <v>604</v>
      </c>
      <c r="P966">
        <v>290</v>
      </c>
      <c r="R966" s="1">
        <v>3928045.22</v>
      </c>
      <c r="S966" s="1">
        <v>7271864.9800000004</v>
      </c>
      <c r="T966" s="1">
        <v>-3343819.76</v>
      </c>
    </row>
    <row r="968" spans="11:20">
      <c r="M968" t="s">
        <v>605</v>
      </c>
      <c r="P968">
        <v>290</v>
      </c>
      <c r="Q968">
        <v>4325001</v>
      </c>
      <c r="R968" s="1">
        <v>30646367444.009998</v>
      </c>
      <c r="S968" s="1">
        <v>28048442281.900002</v>
      </c>
      <c r="T968" s="1">
        <v>2597925162.1100001</v>
      </c>
    </row>
    <row r="969" spans="11:20">
      <c r="M969" t="s">
        <v>606</v>
      </c>
      <c r="P969">
        <v>290</v>
      </c>
      <c r="Q969">
        <v>4325002</v>
      </c>
      <c r="R969" s="1">
        <v>-30646367444.009998</v>
      </c>
      <c r="S969" s="1">
        <v>-28048442281.900002</v>
      </c>
      <c r="T969" s="1">
        <v>-2597925162.1100001</v>
      </c>
    </row>
    <row r="970" spans="11:20">
      <c r="M970" t="s">
        <v>607</v>
      </c>
      <c r="P970">
        <v>290</v>
      </c>
      <c r="Q970">
        <v>4325003</v>
      </c>
      <c r="R970">
        <v>0</v>
      </c>
      <c r="S970" s="1">
        <v>1972068.31</v>
      </c>
      <c r="T970" s="1">
        <v>-1972068.31</v>
      </c>
    </row>
    <row r="971" spans="11:20">
      <c r="M971" t="s">
        <v>608</v>
      </c>
      <c r="P971">
        <v>290</v>
      </c>
      <c r="Q971">
        <v>4325005</v>
      </c>
      <c r="R971">
        <v>0.04</v>
      </c>
      <c r="S971">
        <v>-4.62</v>
      </c>
      <c r="T971">
        <v>4.66</v>
      </c>
    </row>
    <row r="972" spans="11:20">
      <c r="M972" t="s">
        <v>609</v>
      </c>
      <c r="P972">
        <v>290</v>
      </c>
      <c r="Q972">
        <v>4426001</v>
      </c>
      <c r="R972" s="1">
        <v>37248</v>
      </c>
      <c r="S972">
        <v>0</v>
      </c>
      <c r="T972" s="1">
        <v>37248</v>
      </c>
    </row>
    <row r="973" spans="11:20">
      <c r="M973" t="s">
        <v>610</v>
      </c>
      <c r="P973">
        <v>290</v>
      </c>
      <c r="Q973">
        <v>4436353</v>
      </c>
      <c r="R973" s="1">
        <v>3890797.18</v>
      </c>
      <c r="S973" s="1">
        <v>5299801.29</v>
      </c>
      <c r="T973" s="1">
        <v>-1409004.11</v>
      </c>
    </row>
    <row r="975" spans="11:20">
      <c r="K975" t="s">
        <v>611</v>
      </c>
      <c r="P975">
        <v>27</v>
      </c>
      <c r="R975" s="1">
        <v>14017178180.51</v>
      </c>
      <c r="S975" s="1">
        <v>23545225127.27</v>
      </c>
      <c r="T975" s="1">
        <v>-9528046946.7600002</v>
      </c>
    </row>
    <row r="977" spans="11:20">
      <c r="L977" t="s">
        <v>612</v>
      </c>
      <c r="P977">
        <v>314</v>
      </c>
      <c r="R977" s="1">
        <v>14017178180.51</v>
      </c>
      <c r="S977" s="1">
        <v>23545225127.27</v>
      </c>
      <c r="T977" s="1">
        <v>-9528046946.7600002</v>
      </c>
    </row>
    <row r="979" spans="11:20">
      <c r="M979" t="s">
        <v>613</v>
      </c>
      <c r="P979">
        <v>489</v>
      </c>
      <c r="R979" s="1">
        <v>-15335761927.120001</v>
      </c>
      <c r="S979" s="1">
        <v>-3343494226.02</v>
      </c>
      <c r="T979" s="1">
        <v>-11992267701.1</v>
      </c>
    </row>
    <row r="981" spans="11:20">
      <c r="N981" t="s">
        <v>614</v>
      </c>
      <c r="P981">
        <v>489</v>
      </c>
      <c r="Q981">
        <v>3313212</v>
      </c>
      <c r="R981" s="1">
        <v>-3741779977.6300001</v>
      </c>
      <c r="S981" s="1">
        <v>-3343494226.02</v>
      </c>
      <c r="T981" s="1">
        <v>-398285751.61000001</v>
      </c>
    </row>
    <row r="982" spans="11:20">
      <c r="N982" t="s">
        <v>615</v>
      </c>
      <c r="P982">
        <v>489</v>
      </c>
      <c r="Q982">
        <v>4325007</v>
      </c>
      <c r="R982" s="1">
        <v>-11593981949.49</v>
      </c>
      <c r="S982">
        <v>0</v>
      </c>
      <c r="T982" s="1">
        <v>-11593981949.49</v>
      </c>
    </row>
    <row r="984" spans="11:20">
      <c r="M984" t="s">
        <v>616</v>
      </c>
      <c r="P984">
        <v>490</v>
      </c>
      <c r="R984" s="1">
        <v>29352940107.630001</v>
      </c>
      <c r="S984" s="1">
        <v>26888719353.290001</v>
      </c>
      <c r="T984" s="1">
        <v>2464220754.3400002</v>
      </c>
    </row>
    <row r="986" spans="11:20">
      <c r="N986" t="s">
        <v>617</v>
      </c>
      <c r="P986">
        <v>490</v>
      </c>
      <c r="Q986">
        <v>4322199</v>
      </c>
      <c r="R986" s="1">
        <v>29352940107.630001</v>
      </c>
      <c r="S986" s="1">
        <v>26888719353.290001</v>
      </c>
      <c r="T986" s="1">
        <v>2464220754.3400002</v>
      </c>
    </row>
    <row r="988" spans="11:20">
      <c r="K988" t="s">
        <v>618</v>
      </c>
      <c r="P988">
        <v>324</v>
      </c>
      <c r="R988" s="1">
        <v>729505405.33000004</v>
      </c>
      <c r="S988" s="1">
        <v>607510249.09000003</v>
      </c>
      <c r="T988" s="1">
        <v>121995156.23999999</v>
      </c>
    </row>
    <row r="990" spans="11:20">
      <c r="L990" t="s">
        <v>619</v>
      </c>
      <c r="P990">
        <v>330</v>
      </c>
      <c r="R990" s="1">
        <v>456431309.44</v>
      </c>
      <c r="S990" s="1">
        <v>377988764.37</v>
      </c>
      <c r="T990" s="1">
        <v>78442545.069999993</v>
      </c>
    </row>
    <row r="992" spans="11:20">
      <c r="M992" t="s">
        <v>620</v>
      </c>
      <c r="P992">
        <v>330</v>
      </c>
      <c r="Q992">
        <v>4354701</v>
      </c>
      <c r="R992" s="1">
        <v>175363597.11000001</v>
      </c>
      <c r="S992" s="1">
        <v>133053823.94</v>
      </c>
      <c r="T992" s="1">
        <v>42309773.170000002</v>
      </c>
    </row>
    <row r="993" spans="13:20">
      <c r="M993" t="s">
        <v>621</v>
      </c>
      <c r="P993">
        <v>330</v>
      </c>
      <c r="Q993">
        <v>4354702</v>
      </c>
      <c r="R993" s="1">
        <v>76132409.209999993</v>
      </c>
      <c r="S993" s="1">
        <v>83202749.090000004</v>
      </c>
      <c r="T993" s="1">
        <v>-7070339.8799999999</v>
      </c>
    </row>
    <row r="994" spans="13:20">
      <c r="M994" t="s">
        <v>622</v>
      </c>
      <c r="P994">
        <v>330</v>
      </c>
      <c r="Q994">
        <v>4354703</v>
      </c>
      <c r="R994" s="1">
        <v>431122.65</v>
      </c>
      <c r="S994" s="1">
        <v>1082.6600000000001</v>
      </c>
      <c r="T994" s="1">
        <v>430039.99</v>
      </c>
    </row>
    <row r="995" spans="13:20">
      <c r="M995" t="s">
        <v>623</v>
      </c>
      <c r="P995">
        <v>330</v>
      </c>
      <c r="Q995">
        <v>4354704</v>
      </c>
      <c r="R995" s="1">
        <v>1134802.4099999999</v>
      </c>
      <c r="S995" s="1">
        <v>959607.76</v>
      </c>
      <c r="T995" s="1">
        <v>175194.65</v>
      </c>
    </row>
    <row r="996" spans="13:20">
      <c r="M996" t="s">
        <v>624</v>
      </c>
      <c r="P996">
        <v>330</v>
      </c>
      <c r="Q996">
        <v>4354705</v>
      </c>
      <c r="R996" s="1">
        <v>72255</v>
      </c>
      <c r="S996" s="1">
        <v>44030</v>
      </c>
      <c r="T996" s="1">
        <v>28225</v>
      </c>
    </row>
    <row r="997" spans="13:20">
      <c r="M997" t="s">
        <v>625</v>
      </c>
      <c r="P997">
        <v>330</v>
      </c>
      <c r="Q997">
        <v>4354707</v>
      </c>
      <c r="R997" s="1">
        <v>1302344.6399999999</v>
      </c>
      <c r="S997" s="1">
        <v>1329454.25</v>
      </c>
      <c r="T997" s="1">
        <v>-27109.61</v>
      </c>
    </row>
    <row r="998" spans="13:20">
      <c r="M998" t="s">
        <v>626</v>
      </c>
      <c r="P998">
        <v>330</v>
      </c>
      <c r="Q998">
        <v>4354711</v>
      </c>
      <c r="R998" s="1">
        <v>3213695.54</v>
      </c>
      <c r="S998" s="1">
        <v>1733156.26</v>
      </c>
      <c r="T998" s="1">
        <v>1480539.28</v>
      </c>
    </row>
    <row r="999" spans="13:20">
      <c r="M999" t="s">
        <v>627</v>
      </c>
      <c r="P999">
        <v>330</v>
      </c>
      <c r="Q999">
        <v>4354712</v>
      </c>
      <c r="R999" s="1">
        <v>26759.91</v>
      </c>
      <c r="S999">
        <v>0</v>
      </c>
      <c r="T999" s="1">
        <v>26759.91</v>
      </c>
    </row>
    <row r="1000" spans="13:20">
      <c r="M1000" t="s">
        <v>628</v>
      </c>
      <c r="P1000">
        <v>330</v>
      </c>
      <c r="Q1000">
        <v>4354713</v>
      </c>
      <c r="R1000" s="1">
        <v>919640.3</v>
      </c>
      <c r="S1000" s="1">
        <v>513434.86</v>
      </c>
      <c r="T1000" s="1">
        <v>406205.44</v>
      </c>
    </row>
    <row r="1001" spans="13:20">
      <c r="M1001" t="s">
        <v>629</v>
      </c>
      <c r="P1001">
        <v>330</v>
      </c>
      <c r="Q1001">
        <v>4354721</v>
      </c>
      <c r="R1001" s="1">
        <v>2065.6</v>
      </c>
      <c r="S1001">
        <v>0</v>
      </c>
      <c r="T1001" s="1">
        <v>2065.6</v>
      </c>
    </row>
    <row r="1002" spans="13:20">
      <c r="M1002" t="s">
        <v>630</v>
      </c>
      <c r="P1002">
        <v>330</v>
      </c>
      <c r="Q1002">
        <v>4354727</v>
      </c>
      <c r="R1002">
        <v>-163</v>
      </c>
      <c r="S1002">
        <v>-221.76</v>
      </c>
      <c r="T1002">
        <v>58.76</v>
      </c>
    </row>
    <row r="1003" spans="13:20">
      <c r="M1003" t="s">
        <v>631</v>
      </c>
      <c r="P1003">
        <v>330</v>
      </c>
      <c r="Q1003">
        <v>4354728</v>
      </c>
      <c r="R1003" s="1">
        <v>-7105014.5700000003</v>
      </c>
      <c r="S1003" s="1">
        <v>-2496.8000000000002</v>
      </c>
      <c r="T1003" s="1">
        <v>-7102517.7699999996</v>
      </c>
    </row>
    <row r="1004" spans="13:20">
      <c r="M1004" t="s">
        <v>632</v>
      </c>
      <c r="P1004">
        <v>330</v>
      </c>
      <c r="Q1004">
        <v>4354735</v>
      </c>
      <c r="R1004" s="1">
        <v>4429869.68</v>
      </c>
      <c r="S1004" s="1">
        <v>1054558.8700000001</v>
      </c>
      <c r="T1004" s="1">
        <v>3375310.81</v>
      </c>
    </row>
    <row r="1005" spans="13:20">
      <c r="M1005" t="s">
        <v>633</v>
      </c>
      <c r="P1005">
        <v>330</v>
      </c>
      <c r="Q1005">
        <v>4354736</v>
      </c>
      <c r="R1005" s="1">
        <v>879412.36</v>
      </c>
      <c r="S1005" s="1">
        <v>866856.53</v>
      </c>
      <c r="T1005" s="1">
        <v>12555.83</v>
      </c>
    </row>
    <row r="1006" spans="13:20">
      <c r="M1006" t="s">
        <v>634</v>
      </c>
      <c r="P1006">
        <v>330</v>
      </c>
      <c r="Q1006">
        <v>4354738</v>
      </c>
      <c r="R1006" s="1">
        <v>4601020.66</v>
      </c>
      <c r="S1006" s="1">
        <v>5066713</v>
      </c>
      <c r="T1006" s="1">
        <v>-465692.34</v>
      </c>
    </row>
    <row r="1007" spans="13:20">
      <c r="M1007" t="s">
        <v>635</v>
      </c>
      <c r="P1007">
        <v>330</v>
      </c>
      <c r="Q1007">
        <v>4354761</v>
      </c>
      <c r="R1007" s="1">
        <v>15065.8</v>
      </c>
      <c r="S1007">
        <v>0</v>
      </c>
      <c r="T1007" s="1">
        <v>15065.8</v>
      </c>
    </row>
    <row r="1008" spans="13:20">
      <c r="M1008" t="s">
        <v>636</v>
      </c>
      <c r="P1008">
        <v>330</v>
      </c>
      <c r="Q1008">
        <v>4354770</v>
      </c>
      <c r="R1008" s="1">
        <v>191707264.22999999</v>
      </c>
      <c r="S1008" s="1">
        <v>145574381.69999999</v>
      </c>
      <c r="T1008" s="1">
        <v>46132882.530000001</v>
      </c>
    </row>
    <row r="1009" spans="12:20">
      <c r="M1009" t="s">
        <v>637</v>
      </c>
      <c r="P1009">
        <v>330</v>
      </c>
      <c r="Q1009">
        <v>4354771</v>
      </c>
      <c r="R1009" s="1">
        <v>1288826.56</v>
      </c>
      <c r="S1009" s="1">
        <v>61548.959999999999</v>
      </c>
      <c r="T1009" s="1">
        <v>1227277.6000000001</v>
      </c>
    </row>
    <row r="1010" spans="12:20">
      <c r="M1010" t="s">
        <v>638</v>
      </c>
      <c r="P1010">
        <v>330</v>
      </c>
      <c r="Q1010">
        <v>4365320</v>
      </c>
      <c r="R1010" s="1">
        <v>889414.53</v>
      </c>
      <c r="S1010" s="1">
        <v>887523.25</v>
      </c>
      <c r="T1010" s="1">
        <v>1891.28</v>
      </c>
    </row>
    <row r="1011" spans="12:20">
      <c r="M1011" t="s">
        <v>639</v>
      </c>
      <c r="P1011">
        <v>330</v>
      </c>
      <c r="Q1011">
        <v>4365330</v>
      </c>
      <c r="R1011" s="1">
        <v>196000</v>
      </c>
      <c r="S1011" s="1">
        <v>96000</v>
      </c>
      <c r="T1011" s="1">
        <v>100000</v>
      </c>
    </row>
    <row r="1012" spans="12:20">
      <c r="M1012" t="s">
        <v>640</v>
      </c>
      <c r="P1012">
        <v>330</v>
      </c>
      <c r="Q1012">
        <v>4365332</v>
      </c>
      <c r="R1012" s="1">
        <v>120000</v>
      </c>
      <c r="S1012" s="1">
        <v>367668</v>
      </c>
      <c r="T1012" s="1">
        <v>-247668</v>
      </c>
    </row>
    <row r="1013" spans="12:20">
      <c r="M1013" t="s">
        <v>641</v>
      </c>
      <c r="P1013">
        <v>330</v>
      </c>
      <c r="Q1013">
        <v>4365334</v>
      </c>
      <c r="R1013" s="1">
        <v>47049.68</v>
      </c>
      <c r="S1013" s="1">
        <v>605714.02</v>
      </c>
      <c r="T1013" s="1">
        <v>-558664.34</v>
      </c>
    </row>
    <row r="1014" spans="12:20">
      <c r="M1014" t="s">
        <v>642</v>
      </c>
      <c r="P1014">
        <v>330</v>
      </c>
      <c r="Q1014">
        <v>4436318</v>
      </c>
      <c r="R1014" s="1">
        <v>751420.67</v>
      </c>
      <c r="S1014" s="1">
        <v>962407.67</v>
      </c>
      <c r="T1014" s="1">
        <v>-210987</v>
      </c>
    </row>
    <row r="1015" spans="12:20">
      <c r="M1015" t="s">
        <v>643</v>
      </c>
      <c r="P1015">
        <v>330</v>
      </c>
      <c r="Q1015">
        <v>4436319</v>
      </c>
      <c r="R1015" s="1">
        <v>223923.33</v>
      </c>
      <c r="S1015" s="1">
        <v>359466.66</v>
      </c>
      <c r="T1015" s="1">
        <v>-135543.32999999999</v>
      </c>
    </row>
    <row r="1016" spans="12:20">
      <c r="M1016" t="s">
        <v>644</v>
      </c>
      <c r="P1016">
        <v>330</v>
      </c>
      <c r="Q1016">
        <v>4436377</v>
      </c>
      <c r="R1016" s="1">
        <v>-211472.86</v>
      </c>
      <c r="S1016" s="1">
        <v>1251305.45</v>
      </c>
      <c r="T1016" s="1">
        <v>-1462778.31</v>
      </c>
    </row>
    <row r="1018" spans="12:20">
      <c r="L1018" t="s">
        <v>645</v>
      </c>
      <c r="P1018">
        <v>207</v>
      </c>
      <c r="R1018">
        <v>0</v>
      </c>
      <c r="S1018" s="1">
        <v>39495354.649999999</v>
      </c>
      <c r="T1018" s="1">
        <v>-39495354.649999999</v>
      </c>
    </row>
    <row r="1020" spans="12:20">
      <c r="M1020" t="s">
        <v>646</v>
      </c>
      <c r="P1020">
        <v>207</v>
      </c>
      <c r="Q1020">
        <v>4354723</v>
      </c>
      <c r="R1020">
        <v>0</v>
      </c>
      <c r="S1020" s="1">
        <v>39495354.649999999</v>
      </c>
      <c r="T1020" s="1">
        <v>-39495354.649999999</v>
      </c>
    </row>
    <row r="1022" spans="12:20">
      <c r="L1022" t="s">
        <v>647</v>
      </c>
      <c r="P1022">
        <v>331</v>
      </c>
      <c r="R1022" s="1">
        <v>40689132.009999998</v>
      </c>
      <c r="S1022" s="1">
        <v>37422508</v>
      </c>
      <c r="T1022" s="1">
        <v>3266624.01</v>
      </c>
    </row>
    <row r="1024" spans="12:20">
      <c r="M1024" t="s">
        <v>648</v>
      </c>
      <c r="P1024">
        <v>331</v>
      </c>
      <c r="Q1024">
        <v>4354708</v>
      </c>
      <c r="R1024" s="1">
        <v>40689132.009999998</v>
      </c>
      <c r="S1024" s="1">
        <v>37422508</v>
      </c>
      <c r="T1024" s="1">
        <v>3266624.01</v>
      </c>
    </row>
    <row r="1026" spans="12:20">
      <c r="L1026" t="s">
        <v>649</v>
      </c>
      <c r="P1026">
        <v>546</v>
      </c>
      <c r="R1026" s="1">
        <v>20681005.25</v>
      </c>
      <c r="S1026" s="1">
        <v>17401813.690000001</v>
      </c>
      <c r="T1026" s="1">
        <v>3279191.56</v>
      </c>
    </row>
    <row r="1028" spans="12:20">
      <c r="M1028" t="s">
        <v>650</v>
      </c>
      <c r="P1028">
        <v>549</v>
      </c>
      <c r="R1028" s="1">
        <v>16982773.149999999</v>
      </c>
      <c r="S1028" s="1">
        <v>14765041.49</v>
      </c>
      <c r="T1028" s="1">
        <v>2217731.66</v>
      </c>
    </row>
    <row r="1030" spans="12:20">
      <c r="N1030" t="s">
        <v>651</v>
      </c>
      <c r="P1030">
        <v>549</v>
      </c>
      <c r="Q1030">
        <v>4354714</v>
      </c>
      <c r="R1030" s="1">
        <v>13999711.01</v>
      </c>
      <c r="S1030" s="1">
        <v>10246304</v>
      </c>
      <c r="T1030" s="1">
        <v>3753407.01</v>
      </c>
    </row>
    <row r="1031" spans="12:20">
      <c r="N1031" t="s">
        <v>652</v>
      </c>
      <c r="P1031">
        <v>549</v>
      </c>
      <c r="Q1031">
        <v>4354774</v>
      </c>
      <c r="R1031" s="1">
        <v>2983062.14</v>
      </c>
      <c r="S1031" s="1">
        <v>4518737.49</v>
      </c>
      <c r="T1031" s="1">
        <v>-1535675.35</v>
      </c>
    </row>
    <row r="1033" spans="12:20">
      <c r="M1033" t="s">
        <v>653</v>
      </c>
      <c r="P1033">
        <v>100</v>
      </c>
      <c r="R1033" s="1">
        <v>1316812.72</v>
      </c>
      <c r="S1033" s="1">
        <v>719626.61</v>
      </c>
      <c r="T1033" s="1">
        <v>597186.11</v>
      </c>
    </row>
    <row r="1035" spans="12:20">
      <c r="N1035" t="s">
        <v>654</v>
      </c>
      <c r="P1035">
        <v>100</v>
      </c>
      <c r="Q1035">
        <v>4354739</v>
      </c>
      <c r="R1035" s="1">
        <v>1316812.72</v>
      </c>
      <c r="S1035" s="1">
        <v>719626.61</v>
      </c>
      <c r="T1035" s="1">
        <v>597186.11</v>
      </c>
    </row>
    <row r="1037" spans="12:20">
      <c r="M1037" t="s">
        <v>655</v>
      </c>
      <c r="P1037">
        <v>547</v>
      </c>
      <c r="R1037" s="1">
        <v>2381419.38</v>
      </c>
      <c r="S1037" s="1">
        <v>1917145.59</v>
      </c>
      <c r="T1037" s="1">
        <v>464273.79</v>
      </c>
    </row>
    <row r="1039" spans="12:20">
      <c r="N1039" t="s">
        <v>656</v>
      </c>
      <c r="P1039">
        <v>547</v>
      </c>
      <c r="Q1039">
        <v>4354720</v>
      </c>
      <c r="R1039" s="1">
        <v>2119414.41</v>
      </c>
      <c r="S1039" s="1">
        <v>1786218.65</v>
      </c>
      <c r="T1039" s="1">
        <v>333195.76</v>
      </c>
    </row>
    <row r="1040" spans="12:20">
      <c r="N1040" t="s">
        <v>657</v>
      </c>
      <c r="P1040">
        <v>547</v>
      </c>
      <c r="Q1040">
        <v>4354760</v>
      </c>
      <c r="R1040" s="1">
        <v>262004.97</v>
      </c>
      <c r="S1040" s="1">
        <v>130926.94</v>
      </c>
      <c r="T1040" s="1">
        <v>131078.03</v>
      </c>
    </row>
    <row r="1042" spans="12:20">
      <c r="L1042" t="s">
        <v>658</v>
      </c>
      <c r="P1042">
        <v>332</v>
      </c>
      <c r="R1042" s="1">
        <v>7353149.9400000004</v>
      </c>
      <c r="S1042" s="1">
        <v>3333288.44</v>
      </c>
      <c r="T1042" s="1">
        <v>4019861.5</v>
      </c>
    </row>
    <row r="1044" spans="12:20">
      <c r="M1044" t="s">
        <v>659</v>
      </c>
      <c r="P1044">
        <v>332</v>
      </c>
      <c r="Q1044">
        <v>4354715</v>
      </c>
      <c r="R1044" s="1">
        <v>7353149.9400000004</v>
      </c>
      <c r="S1044" s="1">
        <v>3333288.44</v>
      </c>
      <c r="T1044" s="1">
        <v>4019861.5</v>
      </c>
    </row>
    <row r="1046" spans="12:20">
      <c r="L1046" t="s">
        <v>660</v>
      </c>
      <c r="P1046">
        <v>333</v>
      </c>
      <c r="R1046" s="1">
        <v>6345714.7400000002</v>
      </c>
      <c r="S1046" s="1">
        <v>4901815.49</v>
      </c>
      <c r="T1046" s="1">
        <v>1443899.25</v>
      </c>
    </row>
    <row r="1048" spans="12:20">
      <c r="M1048" t="s">
        <v>661</v>
      </c>
      <c r="P1048">
        <v>333</v>
      </c>
      <c r="Q1048">
        <v>4354709</v>
      </c>
      <c r="R1048" s="1">
        <v>6104976.5199999996</v>
      </c>
      <c r="S1048" s="1">
        <v>4901815.49</v>
      </c>
      <c r="T1048" s="1">
        <v>1203161.03</v>
      </c>
    </row>
    <row r="1049" spans="12:20">
      <c r="M1049" t="s">
        <v>662</v>
      </c>
      <c r="P1049">
        <v>333</v>
      </c>
      <c r="Q1049">
        <v>4365366</v>
      </c>
      <c r="R1049" s="1">
        <v>240738.22</v>
      </c>
      <c r="S1049">
        <v>0</v>
      </c>
      <c r="T1049" s="1">
        <v>240738.22</v>
      </c>
    </row>
    <row r="1051" spans="12:20">
      <c r="L1051" t="s">
        <v>663</v>
      </c>
      <c r="P1051">
        <v>31</v>
      </c>
      <c r="R1051" s="1">
        <v>15173730.07</v>
      </c>
      <c r="S1051" s="1">
        <v>25373105.140000001</v>
      </c>
      <c r="T1051" s="1">
        <v>-10199375.07</v>
      </c>
    </row>
    <row r="1053" spans="12:20">
      <c r="M1053" t="s">
        <v>664</v>
      </c>
      <c r="P1053">
        <v>31</v>
      </c>
      <c r="Q1053">
        <v>4355026</v>
      </c>
      <c r="R1053" s="1">
        <v>15173730.07</v>
      </c>
      <c r="S1053" s="1">
        <v>25373105.140000001</v>
      </c>
      <c r="T1053" s="1">
        <v>-10199375.07</v>
      </c>
    </row>
    <row r="1055" spans="12:20">
      <c r="L1055" t="s">
        <v>665</v>
      </c>
      <c r="P1055">
        <v>325</v>
      </c>
      <c r="R1055" s="1">
        <v>35609791.25</v>
      </c>
      <c r="S1055" s="1">
        <v>15016825.880000001</v>
      </c>
      <c r="T1055" s="1">
        <v>20592965.370000001</v>
      </c>
    </row>
    <row r="1057" spans="12:20">
      <c r="M1057" t="s">
        <v>666</v>
      </c>
      <c r="P1057">
        <v>565</v>
      </c>
      <c r="R1057" s="1">
        <v>25254352.09</v>
      </c>
      <c r="S1057" s="1">
        <v>10039783</v>
      </c>
      <c r="T1057" s="1">
        <v>15214569.09</v>
      </c>
    </row>
    <row r="1059" spans="12:20">
      <c r="N1059" t="s">
        <v>667</v>
      </c>
      <c r="P1059">
        <v>565</v>
      </c>
      <c r="Q1059">
        <v>4354766</v>
      </c>
      <c r="R1059" s="1">
        <v>10573911.32</v>
      </c>
      <c r="S1059" s="1">
        <v>10039783</v>
      </c>
      <c r="T1059" s="1">
        <v>534128.31999999995</v>
      </c>
    </row>
    <row r="1060" spans="12:20">
      <c r="N1060" t="s">
        <v>668</v>
      </c>
      <c r="P1060">
        <v>565</v>
      </c>
      <c r="Q1060">
        <v>4426202</v>
      </c>
      <c r="R1060" s="1">
        <v>14680440.77</v>
      </c>
      <c r="S1060">
        <v>0</v>
      </c>
      <c r="T1060" s="1">
        <v>14680440.77</v>
      </c>
    </row>
    <row r="1062" spans="12:20">
      <c r="M1062" t="s">
        <v>669</v>
      </c>
      <c r="P1062">
        <v>566</v>
      </c>
      <c r="R1062" s="1">
        <v>1554674.22</v>
      </c>
      <c r="S1062" s="1">
        <v>945557.67</v>
      </c>
      <c r="T1062" s="1">
        <v>609116.55000000005</v>
      </c>
    </row>
    <row r="1064" spans="12:20">
      <c r="N1064" t="s">
        <v>670</v>
      </c>
      <c r="P1064">
        <v>566</v>
      </c>
      <c r="Q1064">
        <v>4354733</v>
      </c>
      <c r="R1064" s="1">
        <v>1554674.22</v>
      </c>
      <c r="S1064" s="1">
        <v>945557.67</v>
      </c>
      <c r="T1064" s="1">
        <v>609116.55000000005</v>
      </c>
    </row>
    <row r="1066" spans="12:20">
      <c r="M1066" t="s">
        <v>671</v>
      </c>
      <c r="P1066">
        <v>567</v>
      </c>
      <c r="R1066" s="1">
        <v>8800764.9399999995</v>
      </c>
      <c r="S1066" s="1">
        <v>4031485.21</v>
      </c>
      <c r="T1066" s="1">
        <v>4769279.7300000004</v>
      </c>
    </row>
    <row r="1068" spans="12:20">
      <c r="N1068" t="s">
        <v>672</v>
      </c>
      <c r="P1068">
        <v>567</v>
      </c>
      <c r="Q1068">
        <v>4426205</v>
      </c>
      <c r="R1068" s="1">
        <v>8800764.9399999995</v>
      </c>
      <c r="S1068" s="1">
        <v>4031485.21</v>
      </c>
      <c r="T1068" s="1">
        <v>4769279.7300000004</v>
      </c>
    </row>
    <row r="1070" spans="12:20">
      <c r="L1070" t="s">
        <v>673</v>
      </c>
      <c r="P1070">
        <v>548</v>
      </c>
      <c r="R1070" s="1">
        <v>116251641.44</v>
      </c>
      <c r="S1070" s="1">
        <v>64916451.369999997</v>
      </c>
      <c r="T1070" s="1">
        <v>51335190.07</v>
      </c>
    </row>
    <row r="1072" spans="12:20">
      <c r="M1072" t="s">
        <v>674</v>
      </c>
      <c r="P1072">
        <v>548</v>
      </c>
      <c r="Q1072">
        <v>4354764</v>
      </c>
      <c r="R1072" s="1">
        <v>59462488.539999999</v>
      </c>
      <c r="S1072" s="1">
        <v>40985707.899999999</v>
      </c>
      <c r="T1072" s="1">
        <v>18476780.640000001</v>
      </c>
    </row>
    <row r="1073" spans="12:20">
      <c r="M1073" t="s">
        <v>675</v>
      </c>
      <c r="P1073">
        <v>548</v>
      </c>
      <c r="Q1073">
        <v>4365325</v>
      </c>
      <c r="R1073" s="1">
        <v>55756150.18</v>
      </c>
      <c r="S1073" s="1">
        <v>23930743.469999999</v>
      </c>
      <c r="T1073" s="1">
        <v>31825406.710000001</v>
      </c>
    </row>
    <row r="1074" spans="12:20">
      <c r="M1074" t="s">
        <v>676</v>
      </c>
      <c r="P1074">
        <v>548</v>
      </c>
      <c r="Q1074">
        <v>4365365</v>
      </c>
      <c r="R1074" s="1">
        <v>1033002.72</v>
      </c>
      <c r="S1074">
        <v>0</v>
      </c>
      <c r="T1074" s="1">
        <v>1033002.72</v>
      </c>
    </row>
    <row r="1076" spans="12:20">
      <c r="L1076" t="s">
        <v>677</v>
      </c>
      <c r="P1076">
        <v>329</v>
      </c>
      <c r="R1076" s="1">
        <v>30969931.190000001</v>
      </c>
      <c r="S1076" s="1">
        <v>21660322.059999999</v>
      </c>
      <c r="T1076" s="1">
        <v>9309609.1300000008</v>
      </c>
    </row>
    <row r="1078" spans="12:20">
      <c r="M1078" t="s">
        <v>678</v>
      </c>
      <c r="P1078">
        <v>334</v>
      </c>
      <c r="R1078" s="1">
        <v>24572917.66</v>
      </c>
      <c r="S1078" s="1">
        <v>16096127.92</v>
      </c>
      <c r="T1078" s="1">
        <v>8476789.7400000002</v>
      </c>
    </row>
    <row r="1080" spans="12:20">
      <c r="N1080" t="s">
        <v>679</v>
      </c>
      <c r="P1080">
        <v>334</v>
      </c>
      <c r="Q1080">
        <v>4365321</v>
      </c>
      <c r="R1080" s="1">
        <v>197389.6</v>
      </c>
      <c r="S1080" s="1">
        <v>98000</v>
      </c>
      <c r="T1080" s="1">
        <v>99389.6</v>
      </c>
    </row>
    <row r="1081" spans="12:20">
      <c r="N1081" t="s">
        <v>680</v>
      </c>
      <c r="P1081">
        <v>334</v>
      </c>
      <c r="Q1081">
        <v>4365327</v>
      </c>
      <c r="R1081" s="1">
        <v>63352.639999999999</v>
      </c>
      <c r="S1081" s="1">
        <v>70274.19</v>
      </c>
      <c r="T1081" s="1">
        <v>-6921.55</v>
      </c>
    </row>
    <row r="1082" spans="12:20">
      <c r="N1082" t="s">
        <v>681</v>
      </c>
      <c r="P1082">
        <v>334</v>
      </c>
      <c r="Q1082">
        <v>4365328</v>
      </c>
      <c r="R1082" s="1">
        <v>48500</v>
      </c>
      <c r="S1082" s="1">
        <v>34500</v>
      </c>
      <c r="T1082" s="1">
        <v>14000</v>
      </c>
    </row>
    <row r="1083" spans="12:20">
      <c r="N1083" t="s">
        <v>682</v>
      </c>
      <c r="P1083">
        <v>334</v>
      </c>
      <c r="Q1083">
        <v>4365329</v>
      </c>
      <c r="R1083" s="1">
        <v>131285</v>
      </c>
      <c r="S1083" s="1">
        <v>504743</v>
      </c>
      <c r="T1083" s="1">
        <v>-373458</v>
      </c>
    </row>
    <row r="1084" spans="12:20">
      <c r="N1084" t="s">
        <v>683</v>
      </c>
      <c r="P1084">
        <v>334</v>
      </c>
      <c r="Q1084">
        <v>4375405</v>
      </c>
      <c r="R1084" s="1">
        <v>3992098.66</v>
      </c>
      <c r="S1084" s="1">
        <v>79650</v>
      </c>
      <c r="T1084" s="1">
        <v>3912448.66</v>
      </c>
    </row>
    <row r="1085" spans="12:20">
      <c r="N1085" t="s">
        <v>684</v>
      </c>
      <c r="P1085">
        <v>334</v>
      </c>
      <c r="Q1085">
        <v>4375417</v>
      </c>
      <c r="R1085" s="1">
        <v>494807.98</v>
      </c>
      <c r="S1085" s="1">
        <v>9845</v>
      </c>
      <c r="T1085" s="1">
        <v>484962.98</v>
      </c>
    </row>
    <row r="1086" spans="12:20">
      <c r="N1086" t="s">
        <v>685</v>
      </c>
      <c r="P1086">
        <v>334</v>
      </c>
      <c r="Q1086">
        <v>4375426</v>
      </c>
      <c r="R1086" s="1">
        <v>4137845.28</v>
      </c>
      <c r="S1086" s="1">
        <v>988983.44</v>
      </c>
      <c r="T1086" s="1">
        <v>3148861.84</v>
      </c>
    </row>
    <row r="1087" spans="12:20">
      <c r="N1087" t="s">
        <v>686</v>
      </c>
      <c r="P1087">
        <v>334</v>
      </c>
      <c r="Q1087">
        <v>4375429</v>
      </c>
      <c r="R1087" s="1">
        <v>13857278.5</v>
      </c>
      <c r="S1087" s="1">
        <v>12727571.289999999</v>
      </c>
      <c r="T1087" s="1">
        <v>1129707.21</v>
      </c>
    </row>
    <row r="1088" spans="12:20">
      <c r="N1088" t="s">
        <v>687</v>
      </c>
      <c r="P1088">
        <v>334</v>
      </c>
      <c r="Q1088">
        <v>4375430</v>
      </c>
      <c r="R1088" s="1">
        <v>4072</v>
      </c>
      <c r="S1088" s="1">
        <v>3000</v>
      </c>
      <c r="T1088" s="1">
        <v>1072</v>
      </c>
    </row>
    <row r="1089" spans="13:20">
      <c r="N1089" t="s">
        <v>688</v>
      </c>
      <c r="P1089">
        <v>334</v>
      </c>
      <c r="Q1089">
        <v>4436344</v>
      </c>
      <c r="R1089" s="1">
        <v>1646288</v>
      </c>
      <c r="S1089" s="1">
        <v>1579561</v>
      </c>
      <c r="T1089" s="1">
        <v>66727</v>
      </c>
    </row>
    <row r="1091" spans="13:20">
      <c r="M1091" t="s">
        <v>689</v>
      </c>
      <c r="P1091">
        <v>542</v>
      </c>
      <c r="R1091" s="1">
        <v>4975679.9800000004</v>
      </c>
      <c r="S1091" s="1">
        <v>3663551.1</v>
      </c>
      <c r="T1091" s="1">
        <v>1312128.8799999999</v>
      </c>
    </row>
    <row r="1093" spans="13:20">
      <c r="N1093" t="s">
        <v>690</v>
      </c>
      <c r="P1093">
        <v>542</v>
      </c>
      <c r="Q1093">
        <v>4322451</v>
      </c>
      <c r="R1093" s="1">
        <v>401037.56</v>
      </c>
      <c r="S1093" s="1">
        <v>117829.81</v>
      </c>
      <c r="T1093" s="1">
        <v>283207.75</v>
      </c>
    </row>
    <row r="1094" spans="13:20">
      <c r="N1094" t="s">
        <v>691</v>
      </c>
      <c r="P1094">
        <v>542</v>
      </c>
      <c r="Q1094">
        <v>4322452</v>
      </c>
      <c r="R1094" s="1">
        <v>2642.59</v>
      </c>
      <c r="S1094">
        <v>0</v>
      </c>
      <c r="T1094" s="1">
        <v>2642.59</v>
      </c>
    </row>
    <row r="1095" spans="13:20">
      <c r="N1095" t="s">
        <v>692</v>
      </c>
      <c r="P1095">
        <v>542</v>
      </c>
      <c r="Q1095">
        <v>4322453</v>
      </c>
      <c r="R1095" s="1">
        <v>29003.64</v>
      </c>
      <c r="S1095">
        <v>0</v>
      </c>
      <c r="T1095" s="1">
        <v>29003.64</v>
      </c>
    </row>
    <row r="1096" spans="13:20">
      <c r="N1096" t="s">
        <v>693</v>
      </c>
      <c r="P1096">
        <v>542</v>
      </c>
      <c r="Q1096">
        <v>4322454</v>
      </c>
      <c r="R1096" s="1">
        <v>14565.93</v>
      </c>
      <c r="S1096">
        <v>0</v>
      </c>
      <c r="T1096" s="1">
        <v>14565.93</v>
      </c>
    </row>
    <row r="1097" spans="13:20">
      <c r="N1097" t="s">
        <v>694</v>
      </c>
      <c r="P1097">
        <v>542</v>
      </c>
      <c r="Q1097">
        <v>4365306</v>
      </c>
      <c r="R1097" s="1">
        <v>4500520.26</v>
      </c>
      <c r="S1097" s="1">
        <v>3288999.29</v>
      </c>
      <c r="T1097" s="1">
        <v>1211520.97</v>
      </c>
    </row>
    <row r="1098" spans="13:20">
      <c r="N1098" t="s">
        <v>695</v>
      </c>
      <c r="P1098">
        <v>542</v>
      </c>
      <c r="Q1098">
        <v>4365311</v>
      </c>
      <c r="R1098">
        <v>0</v>
      </c>
      <c r="S1098" s="1">
        <v>199633</v>
      </c>
      <c r="T1098" s="1">
        <v>-199633</v>
      </c>
    </row>
    <row r="1099" spans="13:20">
      <c r="N1099" t="s">
        <v>696</v>
      </c>
      <c r="P1099">
        <v>542</v>
      </c>
      <c r="Q1099">
        <v>4365313</v>
      </c>
      <c r="R1099" s="1">
        <v>27910</v>
      </c>
      <c r="S1099" s="1">
        <v>57089</v>
      </c>
      <c r="T1099" s="1">
        <v>-29179</v>
      </c>
    </row>
    <row r="1101" spans="13:20">
      <c r="M1101" t="s">
        <v>697</v>
      </c>
      <c r="P1101">
        <v>335</v>
      </c>
      <c r="R1101" s="1">
        <v>1578833.55</v>
      </c>
      <c r="S1101" s="1">
        <v>2007643.04</v>
      </c>
      <c r="T1101" s="1">
        <v>-428809.49</v>
      </c>
    </row>
    <row r="1103" spans="13:20">
      <c r="N1103" t="s">
        <v>698</v>
      </c>
      <c r="P1103">
        <v>335</v>
      </c>
      <c r="Q1103">
        <v>4365351</v>
      </c>
      <c r="R1103" s="1">
        <v>1578833.55</v>
      </c>
      <c r="S1103" s="1">
        <v>2007643.04</v>
      </c>
      <c r="T1103" s="1">
        <v>-428809.49</v>
      </c>
    </row>
    <row r="1105" spans="11:20">
      <c r="M1105" t="s">
        <v>699</v>
      </c>
      <c r="P1105">
        <v>336</v>
      </c>
      <c r="R1105" s="1">
        <v>-157500</v>
      </c>
      <c r="S1105" s="1">
        <v>-107000</v>
      </c>
      <c r="T1105" s="1">
        <v>-50500</v>
      </c>
    </row>
    <row r="1107" spans="11:20">
      <c r="N1107" t="s">
        <v>700</v>
      </c>
      <c r="P1107">
        <v>336</v>
      </c>
      <c r="Q1107">
        <v>3313724</v>
      </c>
      <c r="R1107" s="1">
        <v>-157500</v>
      </c>
      <c r="S1107" s="1">
        <v>-107000</v>
      </c>
      <c r="T1107" s="1">
        <v>-50500</v>
      </c>
    </row>
    <row r="1109" spans="11:20">
      <c r="K1109" t="s">
        <v>701</v>
      </c>
      <c r="P1109">
        <v>93</v>
      </c>
      <c r="R1109" s="1">
        <v>2149055554.6599998</v>
      </c>
      <c r="S1109" s="1">
        <v>3076467264.4899998</v>
      </c>
      <c r="T1109" s="1">
        <v>-927411709.83000004</v>
      </c>
    </row>
    <row r="1111" spans="11:20">
      <c r="L1111" t="s">
        <v>702</v>
      </c>
      <c r="P1111">
        <v>561</v>
      </c>
      <c r="R1111" s="1">
        <v>2149055554.6599998</v>
      </c>
      <c r="S1111" s="1">
        <v>2298042962.4899998</v>
      </c>
      <c r="T1111" s="1">
        <v>-148987407.83000001</v>
      </c>
    </row>
    <row r="1113" spans="11:20">
      <c r="M1113" t="s">
        <v>703</v>
      </c>
      <c r="P1113">
        <v>338</v>
      </c>
      <c r="R1113" s="1">
        <v>2149037579.5900002</v>
      </c>
      <c r="S1113" s="1">
        <v>2297812459</v>
      </c>
      <c r="T1113" s="1">
        <v>-148774879.41</v>
      </c>
    </row>
    <row r="1115" spans="11:20">
      <c r="N1115" t="s">
        <v>704</v>
      </c>
      <c r="P1115">
        <v>338</v>
      </c>
      <c r="Q1115">
        <v>4385605</v>
      </c>
      <c r="R1115" s="1">
        <v>1582522929</v>
      </c>
      <c r="S1115" s="1">
        <v>1685974253</v>
      </c>
      <c r="T1115" s="1">
        <v>-103451324</v>
      </c>
    </row>
    <row r="1116" spans="11:20">
      <c r="N1116" t="s">
        <v>705</v>
      </c>
      <c r="P1116">
        <v>338</v>
      </c>
      <c r="Q1116">
        <v>4385606</v>
      </c>
      <c r="R1116" s="1">
        <v>566514650.59000003</v>
      </c>
      <c r="S1116" s="1">
        <v>611838206</v>
      </c>
      <c r="T1116" s="1">
        <v>-45323555.409999996</v>
      </c>
    </row>
    <row r="1118" spans="11:20">
      <c r="M1118" t="s">
        <v>706</v>
      </c>
      <c r="P1118">
        <v>339</v>
      </c>
      <c r="R1118" s="1">
        <v>17975.07</v>
      </c>
      <c r="S1118" s="1">
        <v>230503.49</v>
      </c>
      <c r="T1118" s="1">
        <v>-212528.42</v>
      </c>
    </row>
    <row r="1120" spans="11:20">
      <c r="N1120" t="s">
        <v>707</v>
      </c>
      <c r="P1120">
        <v>339</v>
      </c>
      <c r="Q1120">
        <v>4385625</v>
      </c>
      <c r="R1120" s="1">
        <v>15291</v>
      </c>
      <c r="S1120" s="1">
        <v>199710</v>
      </c>
      <c r="T1120" s="1">
        <v>-184419</v>
      </c>
    </row>
    <row r="1121" spans="11:20">
      <c r="N1121" t="s">
        <v>708</v>
      </c>
      <c r="P1121">
        <v>339</v>
      </c>
      <c r="Q1121">
        <v>4385626</v>
      </c>
      <c r="R1121" s="1">
        <v>1001.81</v>
      </c>
      <c r="S1121" s="1">
        <v>4813.38</v>
      </c>
      <c r="T1121" s="1">
        <v>-3811.57</v>
      </c>
    </row>
    <row r="1122" spans="11:20">
      <c r="N1122" t="s">
        <v>709</v>
      </c>
      <c r="P1122">
        <v>339</v>
      </c>
      <c r="Q1122">
        <v>4385628</v>
      </c>
      <c r="R1122" s="1">
        <v>1682.26</v>
      </c>
      <c r="S1122" s="1">
        <v>25980.11</v>
      </c>
      <c r="T1122" s="1">
        <v>-24297.85</v>
      </c>
    </row>
    <row r="1124" spans="11:20">
      <c r="L1124" t="s">
        <v>710</v>
      </c>
      <c r="P1124">
        <v>573</v>
      </c>
      <c r="R1124">
        <v>0</v>
      </c>
      <c r="S1124" s="1">
        <v>778424302</v>
      </c>
      <c r="T1124" s="1">
        <v>-778424302</v>
      </c>
    </row>
    <row r="1126" spans="11:20">
      <c r="M1126" t="s">
        <v>711</v>
      </c>
      <c r="P1126">
        <v>573</v>
      </c>
      <c r="Q1126">
        <v>4385640</v>
      </c>
      <c r="R1126">
        <v>0</v>
      </c>
      <c r="S1126" s="1">
        <v>778424302</v>
      </c>
      <c r="T1126" s="1">
        <v>-778424302</v>
      </c>
    </row>
    <row r="1128" spans="11:20">
      <c r="K1128" t="s">
        <v>712</v>
      </c>
      <c r="P1128">
        <v>151</v>
      </c>
      <c r="R1128" s="1">
        <v>4315743031.2600002</v>
      </c>
      <c r="S1128" s="1">
        <v>4314476393.5900002</v>
      </c>
      <c r="T1128" s="1">
        <v>1266637.67</v>
      </c>
    </row>
    <row r="1130" spans="11:20">
      <c r="L1130" t="s">
        <v>713</v>
      </c>
      <c r="P1130">
        <v>571</v>
      </c>
      <c r="R1130" s="1">
        <v>4315743031.2600002</v>
      </c>
      <c r="S1130" s="1">
        <v>4304410629.5900002</v>
      </c>
      <c r="T1130" s="1">
        <v>11332401.67</v>
      </c>
    </row>
    <row r="1132" spans="11:20">
      <c r="M1132" t="s">
        <v>714</v>
      </c>
      <c r="P1132">
        <v>571</v>
      </c>
      <c r="Q1132">
        <v>4447101</v>
      </c>
      <c r="R1132" s="1">
        <v>22043953.07</v>
      </c>
      <c r="S1132" s="1">
        <v>23612474.43</v>
      </c>
      <c r="T1132" s="1">
        <v>-1568521.36</v>
      </c>
    </row>
    <row r="1133" spans="11:20">
      <c r="M1133" t="s">
        <v>715</v>
      </c>
      <c r="P1133">
        <v>571</v>
      </c>
      <c r="Q1133">
        <v>4447103</v>
      </c>
      <c r="R1133">
        <v>0</v>
      </c>
      <c r="S1133" s="1">
        <v>53562936.880000003</v>
      </c>
      <c r="T1133" s="1">
        <v>-53562936.880000003</v>
      </c>
    </row>
    <row r="1134" spans="11:20">
      <c r="M1134" t="s">
        <v>716</v>
      </c>
      <c r="P1134">
        <v>571</v>
      </c>
      <c r="Q1134">
        <v>4447104</v>
      </c>
      <c r="R1134" s="1">
        <v>4281165024.3600001</v>
      </c>
      <c r="S1134" s="1">
        <v>4233737874.5700002</v>
      </c>
      <c r="T1134" s="1">
        <v>47427149.789999999</v>
      </c>
    </row>
    <row r="1135" spans="11:20">
      <c r="M1135" t="s">
        <v>717</v>
      </c>
      <c r="P1135">
        <v>571</v>
      </c>
      <c r="Q1135">
        <v>4447113</v>
      </c>
      <c r="R1135" s="1">
        <v>12534053.83</v>
      </c>
      <c r="S1135" s="1">
        <v>3563107.71</v>
      </c>
      <c r="T1135" s="1">
        <v>8970946.1199999992</v>
      </c>
    </row>
    <row r="1136" spans="11:20">
      <c r="M1136" t="s">
        <v>718</v>
      </c>
      <c r="P1136">
        <v>571</v>
      </c>
      <c r="Q1136">
        <v>4447115</v>
      </c>
      <c r="R1136">
        <v>0</v>
      </c>
      <c r="S1136" s="1">
        <v>-10065764</v>
      </c>
      <c r="T1136" s="1">
        <v>10065764</v>
      </c>
    </row>
    <row r="1138" spans="11:20">
      <c r="L1138" t="s">
        <v>719</v>
      </c>
      <c r="P1138">
        <v>570</v>
      </c>
      <c r="R1138">
        <v>0</v>
      </c>
      <c r="S1138" s="1">
        <v>10065764</v>
      </c>
      <c r="T1138" s="1">
        <v>-10065764</v>
      </c>
    </row>
    <row r="1140" spans="11:20">
      <c r="M1140" t="s">
        <v>720</v>
      </c>
      <c r="P1140">
        <v>570</v>
      </c>
      <c r="Q1140">
        <v>4447114</v>
      </c>
      <c r="R1140">
        <v>0</v>
      </c>
      <c r="S1140" s="1">
        <v>10065764</v>
      </c>
      <c r="T1140" s="1">
        <v>-10065764</v>
      </c>
    </row>
    <row r="1142" spans="11:20">
      <c r="K1142" t="s">
        <v>721</v>
      </c>
      <c r="P1142">
        <v>32</v>
      </c>
      <c r="R1142" s="1">
        <v>30335569</v>
      </c>
      <c r="S1142" s="1">
        <v>49520287</v>
      </c>
      <c r="T1142" s="1">
        <v>-19184718</v>
      </c>
    </row>
    <row r="1144" spans="11:20">
      <c r="L1144" t="s">
        <v>722</v>
      </c>
      <c r="P1144">
        <v>342</v>
      </c>
      <c r="R1144" s="1">
        <v>30335569</v>
      </c>
      <c r="S1144" s="1">
        <v>49520287</v>
      </c>
      <c r="T1144" s="1">
        <v>-19184718</v>
      </c>
    </row>
    <row r="1146" spans="11:20">
      <c r="M1146" t="s">
        <v>723</v>
      </c>
      <c r="P1146">
        <v>342</v>
      </c>
      <c r="Q1146">
        <v>4344601</v>
      </c>
      <c r="R1146" s="1">
        <v>30255901</v>
      </c>
      <c r="S1146" s="1">
        <v>49334935</v>
      </c>
      <c r="T1146" s="1">
        <v>-19079034</v>
      </c>
    </row>
    <row r="1147" spans="11:20">
      <c r="M1147" t="s">
        <v>724</v>
      </c>
      <c r="P1147">
        <v>342</v>
      </c>
      <c r="Q1147">
        <v>4344621</v>
      </c>
      <c r="R1147" s="1">
        <v>79668</v>
      </c>
      <c r="S1147" s="1">
        <v>185352</v>
      </c>
      <c r="T1147" s="1">
        <v>-105684</v>
      </c>
    </row>
    <row r="1149" spans="11:20">
      <c r="K1149" t="s">
        <v>725</v>
      </c>
      <c r="P1149">
        <v>43</v>
      </c>
      <c r="R1149" s="1">
        <v>105981702.91</v>
      </c>
      <c r="S1149" s="1">
        <v>94457927.659999996</v>
      </c>
      <c r="T1149" s="1">
        <v>11523775.25</v>
      </c>
    </row>
    <row r="1151" spans="11:20">
      <c r="L1151" t="s">
        <v>726</v>
      </c>
      <c r="P1151">
        <v>344</v>
      </c>
      <c r="R1151" s="1">
        <v>1477504</v>
      </c>
      <c r="S1151" s="1">
        <v>1106108.96</v>
      </c>
      <c r="T1151" s="1">
        <v>371395.04</v>
      </c>
    </row>
    <row r="1153" spans="12:20">
      <c r="M1153" t="s">
        <v>727</v>
      </c>
      <c r="P1153">
        <v>344</v>
      </c>
      <c r="Q1153">
        <v>4375424</v>
      </c>
      <c r="R1153" s="1">
        <v>1477504</v>
      </c>
      <c r="S1153" s="1">
        <v>1106108.96</v>
      </c>
      <c r="T1153" s="1">
        <v>371395.04</v>
      </c>
    </row>
    <row r="1155" spans="12:20">
      <c r="L1155" t="s">
        <v>728</v>
      </c>
      <c r="P1155">
        <v>345</v>
      </c>
      <c r="R1155" s="1">
        <v>34291278.439999998</v>
      </c>
      <c r="S1155" s="1">
        <v>26450676.920000002</v>
      </c>
      <c r="T1155" s="1">
        <v>7840601.5199999996</v>
      </c>
    </row>
    <row r="1157" spans="12:20">
      <c r="M1157" t="s">
        <v>729</v>
      </c>
      <c r="P1157">
        <v>345</v>
      </c>
      <c r="Q1157">
        <v>4375401</v>
      </c>
      <c r="R1157" s="1">
        <v>11763072.52</v>
      </c>
      <c r="S1157" s="1">
        <v>193701.8</v>
      </c>
      <c r="T1157" s="1">
        <v>11569370.720000001</v>
      </c>
    </row>
    <row r="1158" spans="12:20">
      <c r="M1158" t="s">
        <v>730</v>
      </c>
      <c r="P1158">
        <v>345</v>
      </c>
      <c r="Q1158">
        <v>4375428</v>
      </c>
      <c r="R1158" s="1">
        <v>22528205.920000002</v>
      </c>
      <c r="S1158" s="1">
        <v>24798564.09</v>
      </c>
      <c r="T1158" s="1">
        <v>-2270358.17</v>
      </c>
    </row>
    <row r="1159" spans="12:20">
      <c r="M1159" t="s">
        <v>731</v>
      </c>
      <c r="P1159">
        <v>345</v>
      </c>
      <c r="Q1159">
        <v>4375434</v>
      </c>
      <c r="R1159">
        <v>0</v>
      </c>
      <c r="S1159" s="1">
        <v>1458411.03</v>
      </c>
      <c r="T1159" s="1">
        <v>-1458411.03</v>
      </c>
    </row>
    <row r="1161" spans="12:20">
      <c r="L1161" t="s">
        <v>732</v>
      </c>
      <c r="P1161">
        <v>346</v>
      </c>
      <c r="R1161" s="1">
        <v>70212425.109999999</v>
      </c>
      <c r="S1161" s="1">
        <v>66884798.840000004</v>
      </c>
      <c r="T1161" s="1">
        <v>3327626.27</v>
      </c>
    </row>
    <row r="1163" spans="12:20">
      <c r="M1163" t="s">
        <v>733</v>
      </c>
      <c r="P1163">
        <v>346</v>
      </c>
      <c r="Q1163">
        <v>4375411</v>
      </c>
      <c r="R1163" s="1">
        <v>27092161.57</v>
      </c>
      <c r="S1163" s="1">
        <v>22305700.43</v>
      </c>
      <c r="T1163" s="1">
        <v>4786461.1399999997</v>
      </c>
    </row>
    <row r="1164" spans="12:20">
      <c r="M1164" t="s">
        <v>734</v>
      </c>
      <c r="P1164">
        <v>346</v>
      </c>
      <c r="Q1164">
        <v>4375412</v>
      </c>
      <c r="R1164" s="1">
        <v>553352</v>
      </c>
      <c r="S1164">
        <v>0</v>
      </c>
      <c r="T1164" s="1">
        <v>553352</v>
      </c>
    </row>
    <row r="1165" spans="12:20">
      <c r="M1165" t="s">
        <v>735</v>
      </c>
      <c r="P1165">
        <v>346</v>
      </c>
      <c r="Q1165">
        <v>4375414</v>
      </c>
      <c r="R1165" s="1">
        <v>2356395.48</v>
      </c>
      <c r="S1165" s="1">
        <v>2871691.38</v>
      </c>
      <c r="T1165" s="1">
        <v>-515295.9</v>
      </c>
    </row>
    <row r="1166" spans="12:20">
      <c r="M1166" t="s">
        <v>736</v>
      </c>
      <c r="P1166">
        <v>346</v>
      </c>
      <c r="Q1166">
        <v>4375416</v>
      </c>
      <c r="R1166">
        <v>0</v>
      </c>
      <c r="S1166" s="1">
        <v>4250</v>
      </c>
      <c r="T1166" s="1">
        <v>-4250</v>
      </c>
    </row>
    <row r="1167" spans="12:20">
      <c r="M1167" t="s">
        <v>737</v>
      </c>
      <c r="P1167">
        <v>346</v>
      </c>
      <c r="Q1167">
        <v>4375418</v>
      </c>
      <c r="R1167" s="1">
        <v>137942</v>
      </c>
      <c r="S1167" s="1">
        <v>5915</v>
      </c>
      <c r="T1167" s="1">
        <v>132027</v>
      </c>
    </row>
    <row r="1168" spans="12:20">
      <c r="M1168" t="s">
        <v>738</v>
      </c>
      <c r="P1168">
        <v>346</v>
      </c>
      <c r="Q1168">
        <v>4375421</v>
      </c>
      <c r="R1168" s="1">
        <v>40072574.060000002</v>
      </c>
      <c r="S1168" s="1">
        <v>41697242.030000001</v>
      </c>
      <c r="T1168" s="1">
        <v>-1624667.97</v>
      </c>
    </row>
    <row r="1170" spans="11:20">
      <c r="L1170" t="s">
        <v>739</v>
      </c>
      <c r="P1170">
        <v>545</v>
      </c>
      <c r="R1170">
        <v>495.36</v>
      </c>
      <c r="S1170" s="1">
        <v>16342.94</v>
      </c>
      <c r="T1170" s="1">
        <v>-15847.58</v>
      </c>
    </row>
    <row r="1172" spans="11:20">
      <c r="M1172" t="s">
        <v>740</v>
      </c>
      <c r="P1172">
        <v>545</v>
      </c>
      <c r="Q1172">
        <v>4436364</v>
      </c>
      <c r="R1172">
        <v>495.36</v>
      </c>
      <c r="S1172" s="1">
        <v>16342.94</v>
      </c>
      <c r="T1172" s="1">
        <v>-15847.58</v>
      </c>
    </row>
    <row r="1174" spans="11:20">
      <c r="K1174" t="s">
        <v>741</v>
      </c>
      <c r="P1174">
        <v>347</v>
      </c>
      <c r="R1174" s="1">
        <v>2325955104.6399999</v>
      </c>
      <c r="S1174" s="1">
        <v>2184415202.4200001</v>
      </c>
      <c r="T1174" s="1">
        <v>141539902.22</v>
      </c>
    </row>
    <row r="1176" spans="11:20">
      <c r="L1176" t="s">
        <v>742</v>
      </c>
      <c r="P1176">
        <v>349</v>
      </c>
      <c r="R1176" s="1">
        <v>831648865</v>
      </c>
      <c r="S1176" s="1">
        <v>731960145.26999998</v>
      </c>
      <c r="T1176" s="1">
        <v>99688719.730000004</v>
      </c>
    </row>
    <row r="1178" spans="11:20">
      <c r="M1178" t="s">
        <v>743</v>
      </c>
      <c r="P1178">
        <v>349</v>
      </c>
      <c r="Q1178">
        <v>4334504</v>
      </c>
      <c r="R1178" s="1">
        <v>831648865</v>
      </c>
      <c r="S1178" s="1">
        <v>731960145.26999998</v>
      </c>
      <c r="T1178" s="1">
        <v>99688719.730000004</v>
      </c>
    </row>
    <row r="1180" spans="11:20">
      <c r="L1180" t="s">
        <v>744</v>
      </c>
      <c r="P1180">
        <v>350</v>
      </c>
      <c r="R1180" s="1">
        <v>91394265.579999998</v>
      </c>
      <c r="S1180" s="1">
        <v>86679509.909999996</v>
      </c>
      <c r="T1180" s="1">
        <v>4714755.67</v>
      </c>
    </row>
    <row r="1182" spans="11:20">
      <c r="M1182" t="s">
        <v>745</v>
      </c>
      <c r="P1182">
        <v>350</v>
      </c>
      <c r="Q1182">
        <v>4334522</v>
      </c>
      <c r="R1182" s="1">
        <v>1208293.07</v>
      </c>
      <c r="S1182" s="1">
        <v>690008.09</v>
      </c>
      <c r="T1182" s="1">
        <v>518284.98</v>
      </c>
    </row>
    <row r="1183" spans="11:20">
      <c r="M1183" t="s">
        <v>746</v>
      </c>
      <c r="P1183">
        <v>350</v>
      </c>
      <c r="Q1183">
        <v>4334525</v>
      </c>
      <c r="R1183" s="1">
        <v>58485618.490000002</v>
      </c>
      <c r="S1183" s="1">
        <v>54668958.390000001</v>
      </c>
      <c r="T1183" s="1">
        <v>3816660.1</v>
      </c>
    </row>
    <row r="1184" spans="11:20">
      <c r="M1184" t="s">
        <v>747</v>
      </c>
      <c r="P1184">
        <v>350</v>
      </c>
      <c r="Q1184">
        <v>4334527</v>
      </c>
      <c r="R1184" s="1">
        <v>1144249.01</v>
      </c>
      <c r="S1184" s="1">
        <v>669146</v>
      </c>
      <c r="T1184" s="1">
        <v>475103.01</v>
      </c>
    </row>
    <row r="1185" spans="12:20">
      <c r="M1185" t="s">
        <v>748</v>
      </c>
      <c r="P1185">
        <v>350</v>
      </c>
      <c r="Q1185">
        <v>4334528</v>
      </c>
      <c r="R1185" s="1">
        <v>721098.28</v>
      </c>
      <c r="S1185" s="1">
        <v>652456.28</v>
      </c>
      <c r="T1185" s="1">
        <v>68642</v>
      </c>
    </row>
    <row r="1186" spans="12:20">
      <c r="M1186" t="s">
        <v>749</v>
      </c>
      <c r="P1186">
        <v>350</v>
      </c>
      <c r="Q1186">
        <v>4365370</v>
      </c>
      <c r="R1186" s="1">
        <v>1500000</v>
      </c>
      <c r="S1186">
        <v>0</v>
      </c>
      <c r="T1186" s="1">
        <v>1500000</v>
      </c>
    </row>
    <row r="1187" spans="12:20">
      <c r="M1187" t="s">
        <v>750</v>
      </c>
      <c r="P1187">
        <v>350</v>
      </c>
      <c r="Q1187">
        <v>4375427</v>
      </c>
      <c r="R1187" s="1">
        <v>28333242.73</v>
      </c>
      <c r="S1187" s="1">
        <v>29998941.149999999</v>
      </c>
      <c r="T1187" s="1">
        <v>-1665698.42</v>
      </c>
    </row>
    <row r="1188" spans="12:20">
      <c r="M1188" t="s">
        <v>751</v>
      </c>
      <c r="P1188">
        <v>350</v>
      </c>
      <c r="Q1188">
        <v>4436313</v>
      </c>
      <c r="R1188" s="1">
        <v>1764</v>
      </c>
      <c r="S1188">
        <v>0</v>
      </c>
      <c r="T1188" s="1">
        <v>1764</v>
      </c>
    </row>
    <row r="1190" spans="12:20">
      <c r="L1190" t="s">
        <v>752</v>
      </c>
      <c r="P1190">
        <v>351</v>
      </c>
      <c r="R1190" s="1">
        <v>1012417224.8200001</v>
      </c>
      <c r="S1190" s="1">
        <v>947598630.27999997</v>
      </c>
      <c r="T1190" s="1">
        <v>64818594.539999999</v>
      </c>
    </row>
    <row r="1192" spans="12:20">
      <c r="M1192" t="s">
        <v>753</v>
      </c>
      <c r="P1192">
        <v>351</v>
      </c>
      <c r="Q1192">
        <v>4324303</v>
      </c>
      <c r="R1192" s="1">
        <v>1012417224.8200001</v>
      </c>
      <c r="S1192" s="1">
        <v>947598630.27999997</v>
      </c>
      <c r="T1192" s="1">
        <v>64818594.539999999</v>
      </c>
    </row>
    <row r="1194" spans="12:20">
      <c r="L1194" t="s">
        <v>754</v>
      </c>
      <c r="P1194">
        <v>302</v>
      </c>
      <c r="R1194" s="1">
        <v>317891366.57999998</v>
      </c>
      <c r="S1194" s="1">
        <v>356258692.72000003</v>
      </c>
      <c r="T1194" s="1">
        <v>-38367326.140000001</v>
      </c>
    </row>
    <row r="1196" spans="12:20">
      <c r="M1196" t="s">
        <v>755</v>
      </c>
      <c r="P1196">
        <v>302</v>
      </c>
      <c r="Q1196">
        <v>4436373</v>
      </c>
      <c r="R1196" s="1">
        <v>292344664.82999998</v>
      </c>
      <c r="S1196" s="1">
        <v>332177996.86000001</v>
      </c>
      <c r="T1196" s="1">
        <v>-39833332.030000001</v>
      </c>
    </row>
    <row r="1197" spans="12:20">
      <c r="M1197" t="s">
        <v>756</v>
      </c>
      <c r="P1197">
        <v>302</v>
      </c>
      <c r="Q1197">
        <v>4436374</v>
      </c>
      <c r="R1197" s="1">
        <v>3622870.51</v>
      </c>
      <c r="S1197" s="1">
        <v>2794820.34</v>
      </c>
      <c r="T1197" s="1">
        <v>828050.17</v>
      </c>
    </row>
    <row r="1198" spans="12:20">
      <c r="M1198" t="s">
        <v>757</v>
      </c>
      <c r="P1198">
        <v>302</v>
      </c>
      <c r="Q1198">
        <v>4436384</v>
      </c>
      <c r="R1198" s="1">
        <v>21923831.239999998</v>
      </c>
      <c r="S1198" s="1">
        <v>21285875.52</v>
      </c>
      <c r="T1198" s="1">
        <v>637955.72</v>
      </c>
    </row>
    <row r="1200" spans="12:20">
      <c r="L1200" t="s">
        <v>758</v>
      </c>
      <c r="P1200">
        <v>352</v>
      </c>
      <c r="R1200" s="1">
        <v>72603382.659999996</v>
      </c>
      <c r="S1200" s="1">
        <v>61918224.240000002</v>
      </c>
      <c r="T1200" s="1">
        <v>10685158.42</v>
      </c>
    </row>
    <row r="1202" spans="11:20">
      <c r="M1202" t="s">
        <v>759</v>
      </c>
      <c r="P1202">
        <v>352</v>
      </c>
      <c r="Q1202">
        <v>4375406</v>
      </c>
      <c r="R1202">
        <v>0</v>
      </c>
      <c r="S1202" s="1">
        <v>630378</v>
      </c>
      <c r="T1202" s="1">
        <v>-630378</v>
      </c>
    </row>
    <row r="1203" spans="11:20">
      <c r="M1203" t="s">
        <v>760</v>
      </c>
      <c r="P1203">
        <v>352</v>
      </c>
      <c r="Q1203">
        <v>4375435</v>
      </c>
      <c r="R1203" s="1">
        <v>800347</v>
      </c>
      <c r="S1203" s="1">
        <v>348336</v>
      </c>
      <c r="T1203" s="1">
        <v>452011</v>
      </c>
    </row>
    <row r="1204" spans="11:20">
      <c r="M1204" t="s">
        <v>761</v>
      </c>
      <c r="P1204">
        <v>352</v>
      </c>
      <c r="Q1204">
        <v>4375436</v>
      </c>
      <c r="R1204" s="1">
        <v>324149</v>
      </c>
      <c r="S1204" s="1">
        <v>365862.24</v>
      </c>
      <c r="T1204" s="1">
        <v>-41713.24</v>
      </c>
    </row>
    <row r="1205" spans="11:20">
      <c r="M1205" t="s">
        <v>762</v>
      </c>
      <c r="P1205">
        <v>352</v>
      </c>
      <c r="Q1205">
        <v>4375453</v>
      </c>
      <c r="R1205" s="1">
        <v>59458031.100000001</v>
      </c>
      <c r="S1205" s="1">
        <v>54404390.649999999</v>
      </c>
      <c r="T1205" s="1">
        <v>5053640.45</v>
      </c>
    </row>
    <row r="1206" spans="11:20">
      <c r="M1206" t="s">
        <v>763</v>
      </c>
      <c r="P1206">
        <v>352</v>
      </c>
      <c r="Q1206">
        <v>4436383</v>
      </c>
      <c r="R1206" s="1">
        <v>12020855.560000001</v>
      </c>
      <c r="S1206" s="1">
        <v>6169257.3499999996</v>
      </c>
      <c r="T1206" s="1">
        <v>5851598.21</v>
      </c>
    </row>
    <row r="1208" spans="11:20">
      <c r="K1208" t="s">
        <v>764</v>
      </c>
      <c r="P1208">
        <v>169</v>
      </c>
      <c r="R1208" s="1">
        <v>11613188988.879999</v>
      </c>
      <c r="S1208" s="1">
        <v>48902590.399999999</v>
      </c>
      <c r="T1208" s="1">
        <v>11564286398.48</v>
      </c>
    </row>
    <row r="1210" spans="11:20">
      <c r="L1210" t="s">
        <v>765</v>
      </c>
      <c r="P1210">
        <v>101</v>
      </c>
      <c r="R1210" s="1">
        <v>-6947381.9100000001</v>
      </c>
      <c r="S1210" s="1">
        <v>48696350.399999999</v>
      </c>
      <c r="T1210" s="1">
        <v>-55643732.310000002</v>
      </c>
    </row>
    <row r="1212" spans="11:20">
      <c r="M1212" t="s">
        <v>766</v>
      </c>
      <c r="P1212">
        <v>101</v>
      </c>
      <c r="Q1212">
        <v>4426203</v>
      </c>
      <c r="R1212" s="1">
        <v>-6947381.9100000001</v>
      </c>
      <c r="S1212" s="1">
        <v>48696350.399999999</v>
      </c>
      <c r="T1212" s="1">
        <v>-55643732.310000002</v>
      </c>
    </row>
    <row r="1214" spans="11:20">
      <c r="L1214" t="s">
        <v>767</v>
      </c>
      <c r="P1214">
        <v>106</v>
      </c>
      <c r="R1214" s="1">
        <v>3923644.3</v>
      </c>
      <c r="S1214">
        <v>0</v>
      </c>
      <c r="T1214" s="1">
        <v>3923644.3</v>
      </c>
    </row>
    <row r="1216" spans="11:20">
      <c r="M1216" t="s">
        <v>768</v>
      </c>
      <c r="P1216">
        <v>106</v>
      </c>
      <c r="Q1216">
        <v>4426201</v>
      </c>
      <c r="R1216" s="1">
        <v>3923644.3</v>
      </c>
      <c r="S1216">
        <v>0</v>
      </c>
      <c r="T1216" s="1">
        <v>3923644.3</v>
      </c>
    </row>
    <row r="1218" spans="11:20">
      <c r="L1218" t="s">
        <v>769</v>
      </c>
      <c r="P1218">
        <v>107</v>
      </c>
      <c r="R1218" s="1">
        <v>11593981949.49</v>
      </c>
      <c r="S1218" s="1">
        <v>206240</v>
      </c>
      <c r="T1218" s="1">
        <v>11593775709.49</v>
      </c>
    </row>
    <row r="1220" spans="11:20">
      <c r="M1220" t="s">
        <v>770</v>
      </c>
      <c r="P1220">
        <v>107</v>
      </c>
      <c r="Q1220">
        <v>4426207</v>
      </c>
      <c r="R1220">
        <v>0</v>
      </c>
      <c r="S1220" s="1">
        <v>206240</v>
      </c>
      <c r="T1220" s="1">
        <v>-206240</v>
      </c>
    </row>
    <row r="1221" spans="11:20">
      <c r="M1221" t="s">
        <v>771</v>
      </c>
      <c r="P1221">
        <v>107</v>
      </c>
      <c r="Q1221">
        <v>4426209</v>
      </c>
      <c r="R1221" s="1">
        <v>11593981949.49</v>
      </c>
      <c r="S1221">
        <v>0</v>
      </c>
      <c r="T1221" s="1">
        <v>11593981949.49</v>
      </c>
    </row>
    <row r="1223" spans="11:20">
      <c r="L1223" t="s">
        <v>772</v>
      </c>
      <c r="P1223">
        <v>263</v>
      </c>
      <c r="R1223" s="1">
        <v>22230777</v>
      </c>
      <c r="S1223">
        <v>0</v>
      </c>
      <c r="T1223" s="1">
        <v>22230777</v>
      </c>
    </row>
    <row r="1225" spans="11:20">
      <c r="M1225" t="s">
        <v>773</v>
      </c>
      <c r="P1225">
        <v>263</v>
      </c>
      <c r="Q1225">
        <v>4426230</v>
      </c>
      <c r="R1225" s="1">
        <v>22230777</v>
      </c>
      <c r="S1225">
        <v>0</v>
      </c>
      <c r="T1225" s="1">
        <v>22230777</v>
      </c>
    </row>
    <row r="1227" spans="11:20">
      <c r="K1227" t="s">
        <v>774</v>
      </c>
      <c r="P1227">
        <v>171</v>
      </c>
      <c r="R1227" s="1">
        <v>1835318.58</v>
      </c>
      <c r="S1227" s="1">
        <v>32792263</v>
      </c>
      <c r="T1227" s="1">
        <v>-30956944.420000002</v>
      </c>
    </row>
    <row r="1229" spans="11:20">
      <c r="L1229" t="s">
        <v>775</v>
      </c>
      <c r="P1229">
        <v>293</v>
      </c>
      <c r="R1229">
        <v>0</v>
      </c>
      <c r="S1229" s="1">
        <v>32792261</v>
      </c>
      <c r="T1229" s="1">
        <v>-32792261</v>
      </c>
    </row>
    <row r="1231" spans="11:20">
      <c r="M1231" t="s">
        <v>776</v>
      </c>
      <c r="P1231">
        <v>293</v>
      </c>
      <c r="Q1231">
        <v>4426007</v>
      </c>
      <c r="R1231">
        <v>0</v>
      </c>
      <c r="S1231" s="1">
        <v>32792261</v>
      </c>
      <c r="T1231" s="1">
        <v>-32792261</v>
      </c>
    </row>
    <row r="1233" spans="11:20">
      <c r="L1233" t="s">
        <v>777</v>
      </c>
      <c r="P1233">
        <v>294</v>
      </c>
      <c r="R1233" s="1">
        <v>506240</v>
      </c>
      <c r="S1233">
        <v>0</v>
      </c>
      <c r="T1233" s="1">
        <v>506240</v>
      </c>
    </row>
    <row r="1235" spans="11:20">
      <c r="M1235" t="s">
        <v>778</v>
      </c>
      <c r="P1235">
        <v>294</v>
      </c>
      <c r="Q1235">
        <v>4426009</v>
      </c>
      <c r="R1235" s="1">
        <v>506240</v>
      </c>
      <c r="S1235">
        <v>0</v>
      </c>
      <c r="T1235" s="1">
        <v>506240</v>
      </c>
    </row>
    <row r="1237" spans="11:20">
      <c r="L1237" t="s">
        <v>779</v>
      </c>
      <c r="P1237">
        <v>295</v>
      </c>
      <c r="R1237" s="1">
        <v>1329078.58</v>
      </c>
      <c r="S1237">
        <v>2</v>
      </c>
      <c r="T1237" s="1">
        <v>1329076.58</v>
      </c>
    </row>
    <row r="1239" spans="11:20">
      <c r="M1239" t="s">
        <v>780</v>
      </c>
      <c r="P1239">
        <v>295</v>
      </c>
      <c r="Q1239">
        <v>4426102</v>
      </c>
      <c r="R1239" s="1">
        <v>21889.5</v>
      </c>
      <c r="S1239">
        <v>0</v>
      </c>
      <c r="T1239" s="1">
        <v>21889.5</v>
      </c>
    </row>
    <row r="1240" spans="11:20">
      <c r="M1240" t="s">
        <v>781</v>
      </c>
      <c r="P1240">
        <v>295</v>
      </c>
      <c r="Q1240">
        <v>4426108</v>
      </c>
      <c r="R1240" s="1">
        <v>1307189.08</v>
      </c>
      <c r="S1240">
        <v>2</v>
      </c>
      <c r="T1240" s="1">
        <v>1307187.08</v>
      </c>
    </row>
    <row r="1242" spans="11:20">
      <c r="K1242" t="s">
        <v>782</v>
      </c>
      <c r="P1242">
        <v>255</v>
      </c>
      <c r="R1242" s="1">
        <v>6399104765.1000004</v>
      </c>
      <c r="S1242" s="1">
        <v>5216010444.71</v>
      </c>
      <c r="T1242" s="1">
        <v>1183094320.3900001</v>
      </c>
    </row>
    <row r="1244" spans="11:20">
      <c r="L1244" t="s">
        <v>783</v>
      </c>
      <c r="P1244">
        <v>297</v>
      </c>
      <c r="R1244">
        <v>600</v>
      </c>
      <c r="S1244" s="1">
        <v>-10925</v>
      </c>
      <c r="T1244" s="1">
        <v>11525</v>
      </c>
    </row>
    <row r="1246" spans="11:20">
      <c r="M1246" t="s">
        <v>784</v>
      </c>
      <c r="P1246">
        <v>297</v>
      </c>
      <c r="Q1246">
        <v>4436337</v>
      </c>
      <c r="R1246">
        <v>600</v>
      </c>
      <c r="S1246" s="1">
        <v>-10925</v>
      </c>
      <c r="T1246" s="1">
        <v>11525</v>
      </c>
    </row>
    <row r="1248" spans="11:20">
      <c r="L1248" t="s">
        <v>785</v>
      </c>
      <c r="P1248">
        <v>486</v>
      </c>
      <c r="R1248" s="1">
        <v>118000</v>
      </c>
      <c r="S1248" s="1">
        <v>36788</v>
      </c>
      <c r="T1248" s="1">
        <v>81212</v>
      </c>
    </row>
    <row r="1250" spans="12:20">
      <c r="M1250" t="s">
        <v>786</v>
      </c>
      <c r="P1250">
        <v>370</v>
      </c>
      <c r="R1250">
        <v>0</v>
      </c>
      <c r="S1250" s="1">
        <v>36788</v>
      </c>
      <c r="T1250" s="1">
        <v>-36788</v>
      </c>
    </row>
    <row r="1252" spans="12:20">
      <c r="N1252" t="s">
        <v>787</v>
      </c>
      <c r="P1252">
        <v>370</v>
      </c>
      <c r="Q1252">
        <v>4415902</v>
      </c>
      <c r="R1252">
        <v>0</v>
      </c>
      <c r="S1252" s="1">
        <v>36788</v>
      </c>
      <c r="T1252" s="1">
        <v>-36788</v>
      </c>
    </row>
    <row r="1254" spans="12:20">
      <c r="M1254" t="s">
        <v>788</v>
      </c>
      <c r="P1254">
        <v>374</v>
      </c>
      <c r="R1254" s="1">
        <v>118000</v>
      </c>
      <c r="S1254">
        <v>0</v>
      </c>
      <c r="T1254" s="1">
        <v>118000</v>
      </c>
    </row>
    <row r="1256" spans="12:20">
      <c r="N1256" t="s">
        <v>789</v>
      </c>
      <c r="P1256">
        <v>374</v>
      </c>
      <c r="Q1256">
        <v>4415904</v>
      </c>
      <c r="R1256" s="1">
        <v>118000</v>
      </c>
      <c r="S1256">
        <v>0</v>
      </c>
      <c r="T1256" s="1">
        <v>118000</v>
      </c>
    </row>
    <row r="1258" spans="12:20">
      <c r="L1258" t="s">
        <v>790</v>
      </c>
      <c r="P1258">
        <v>487</v>
      </c>
      <c r="R1258" s="1">
        <v>25280873.699999999</v>
      </c>
      <c r="S1258" s="1">
        <v>16972846.949999999</v>
      </c>
      <c r="T1258" s="1">
        <v>8308026.75</v>
      </c>
    </row>
    <row r="1260" spans="12:20">
      <c r="M1260" t="s">
        <v>791</v>
      </c>
      <c r="P1260">
        <v>487</v>
      </c>
      <c r="Q1260">
        <v>4436393</v>
      </c>
      <c r="R1260" s="1">
        <v>8654125.4000000004</v>
      </c>
      <c r="S1260" s="1">
        <v>6248623.7400000002</v>
      </c>
      <c r="T1260" s="1">
        <v>2405501.66</v>
      </c>
    </row>
    <row r="1261" spans="12:20">
      <c r="M1261" t="s">
        <v>792</v>
      </c>
      <c r="P1261">
        <v>487</v>
      </c>
      <c r="Q1261">
        <v>4436397</v>
      </c>
      <c r="R1261" s="1">
        <v>16626748.300000001</v>
      </c>
      <c r="S1261" s="1">
        <v>10724223.210000001</v>
      </c>
      <c r="T1261" s="1">
        <v>5902525.0899999999</v>
      </c>
    </row>
    <row r="1263" spans="12:20">
      <c r="L1263" t="s">
        <v>793</v>
      </c>
      <c r="P1263">
        <v>499</v>
      </c>
      <c r="R1263" s="1">
        <v>5277528756.7799997</v>
      </c>
      <c r="S1263" s="1">
        <v>5018216892.1800003</v>
      </c>
      <c r="T1263" s="1">
        <v>259311864.59999999</v>
      </c>
    </row>
    <row r="1265" spans="13:20">
      <c r="M1265" t="s">
        <v>794</v>
      </c>
      <c r="P1265">
        <v>480</v>
      </c>
      <c r="R1265" s="1">
        <v>3785659415.9899998</v>
      </c>
      <c r="S1265" s="1">
        <v>3427314217.02</v>
      </c>
      <c r="T1265" s="1">
        <v>358345198.97000003</v>
      </c>
    </row>
    <row r="1267" spans="13:20">
      <c r="N1267" t="s">
        <v>795</v>
      </c>
      <c r="P1267">
        <v>304</v>
      </c>
      <c r="R1267" s="1">
        <v>3676856908.5900002</v>
      </c>
      <c r="S1267" s="1">
        <v>3319002729.4200001</v>
      </c>
      <c r="T1267" s="1">
        <v>357854179.17000002</v>
      </c>
    </row>
    <row r="1269" spans="13:20">
      <c r="O1269" t="s">
        <v>796</v>
      </c>
      <c r="P1269">
        <v>304</v>
      </c>
      <c r="Q1269">
        <v>4436401</v>
      </c>
      <c r="R1269" s="1">
        <v>2785497658.02</v>
      </c>
      <c r="S1269" s="1">
        <v>2514396007.1399999</v>
      </c>
      <c r="T1269" s="1">
        <v>271101650.88</v>
      </c>
    </row>
    <row r="1270" spans="13:20">
      <c r="O1270" t="s">
        <v>797</v>
      </c>
      <c r="P1270">
        <v>304</v>
      </c>
      <c r="Q1270">
        <v>4436402</v>
      </c>
      <c r="R1270" s="1">
        <v>55709953.159999996</v>
      </c>
      <c r="S1270" s="1">
        <v>50287920.140000001</v>
      </c>
      <c r="T1270" s="1">
        <v>5422033.0199999996</v>
      </c>
    </row>
    <row r="1271" spans="13:20">
      <c r="O1271" t="s">
        <v>798</v>
      </c>
      <c r="P1271">
        <v>304</v>
      </c>
      <c r="Q1271">
        <v>4436403</v>
      </c>
      <c r="R1271" s="1">
        <v>835649297.40999997</v>
      </c>
      <c r="S1271" s="1">
        <v>754318802.13999999</v>
      </c>
      <c r="T1271" s="1">
        <v>81330495.269999996</v>
      </c>
    </row>
    <row r="1273" spans="13:20">
      <c r="N1273" t="s">
        <v>799</v>
      </c>
      <c r="P1273">
        <v>307</v>
      </c>
      <c r="R1273" s="1">
        <v>54401253.700000003</v>
      </c>
      <c r="S1273" s="1">
        <v>54155743.799999997</v>
      </c>
      <c r="T1273" s="1">
        <v>245509.9</v>
      </c>
    </row>
    <row r="1275" spans="13:20">
      <c r="O1275" t="s">
        <v>800</v>
      </c>
      <c r="P1275">
        <v>307</v>
      </c>
      <c r="Q1275">
        <v>4436405</v>
      </c>
      <c r="R1275" s="1">
        <v>54401253.700000003</v>
      </c>
      <c r="S1275" s="1">
        <v>54155743.799999997</v>
      </c>
      <c r="T1275" s="1">
        <v>245509.9</v>
      </c>
    </row>
    <row r="1277" spans="13:20">
      <c r="N1277" t="s">
        <v>801</v>
      </c>
      <c r="P1277">
        <v>316</v>
      </c>
      <c r="R1277" s="1">
        <v>54401253.700000003</v>
      </c>
      <c r="S1277" s="1">
        <v>54155743.799999997</v>
      </c>
      <c r="T1277" s="1">
        <v>245509.9</v>
      </c>
    </row>
    <row r="1279" spans="13:20">
      <c r="O1279" t="s">
        <v>802</v>
      </c>
      <c r="P1279">
        <v>316</v>
      </c>
      <c r="Q1279">
        <v>4436409</v>
      </c>
      <c r="R1279" s="1">
        <v>54401253.700000003</v>
      </c>
      <c r="S1279" s="1">
        <v>54155743.799999997</v>
      </c>
      <c r="T1279" s="1">
        <v>245509.9</v>
      </c>
    </row>
    <row r="1281" spans="12:20">
      <c r="M1281" t="s">
        <v>803</v>
      </c>
      <c r="P1281">
        <v>500</v>
      </c>
      <c r="R1281" s="1">
        <v>1491869340.79</v>
      </c>
      <c r="S1281" s="1">
        <v>1590902675.1600001</v>
      </c>
      <c r="T1281" s="1">
        <v>-99033334.370000005</v>
      </c>
    </row>
    <row r="1283" spans="12:20">
      <c r="N1283" t="s">
        <v>804</v>
      </c>
      <c r="P1283">
        <v>405</v>
      </c>
      <c r="R1283" s="1">
        <v>1368154850.79</v>
      </c>
      <c r="S1283" s="1">
        <v>1501696008.29</v>
      </c>
      <c r="T1283" s="1">
        <v>-133541157.5</v>
      </c>
    </row>
    <row r="1285" spans="12:20">
      <c r="O1285" t="s">
        <v>805</v>
      </c>
      <c r="P1285">
        <v>405</v>
      </c>
      <c r="Q1285">
        <v>4322200</v>
      </c>
      <c r="R1285" s="1">
        <v>1368154850.79</v>
      </c>
      <c r="S1285" s="1">
        <v>1501696008.29</v>
      </c>
      <c r="T1285" s="1">
        <v>-133541157.5</v>
      </c>
    </row>
    <row r="1287" spans="12:20">
      <c r="N1287" t="s">
        <v>806</v>
      </c>
      <c r="P1287">
        <v>408</v>
      </c>
      <c r="R1287" s="1">
        <v>123714490</v>
      </c>
      <c r="S1287" s="1">
        <v>89206666.870000005</v>
      </c>
      <c r="T1287" s="1">
        <v>34507823.130000003</v>
      </c>
    </row>
    <row r="1289" spans="12:20">
      <c r="O1289" t="s">
        <v>807</v>
      </c>
      <c r="P1289">
        <v>408</v>
      </c>
      <c r="Q1289">
        <v>4436340</v>
      </c>
      <c r="R1289" s="1">
        <v>123714490</v>
      </c>
      <c r="S1289" s="1">
        <v>89206666.870000005</v>
      </c>
      <c r="T1289" s="1">
        <v>34507823.130000003</v>
      </c>
    </row>
    <row r="1291" spans="12:20">
      <c r="L1291" t="s">
        <v>808</v>
      </c>
      <c r="P1291">
        <v>300</v>
      </c>
      <c r="R1291" s="1">
        <v>1096176534.6199999</v>
      </c>
      <c r="S1291" s="1">
        <v>180794842.58000001</v>
      </c>
      <c r="T1291" s="1">
        <v>915381692.03999996</v>
      </c>
    </row>
    <row r="1293" spans="12:20">
      <c r="M1293" t="s">
        <v>809</v>
      </c>
      <c r="P1293">
        <v>320</v>
      </c>
      <c r="R1293" s="1">
        <v>134024855.5</v>
      </c>
      <c r="S1293" s="1">
        <v>127343206.55</v>
      </c>
      <c r="T1293" s="1">
        <v>6681648.9500000002</v>
      </c>
    </row>
    <row r="1295" spans="12:20">
      <c r="N1295" t="s">
        <v>810</v>
      </c>
      <c r="P1295">
        <v>320</v>
      </c>
      <c r="Q1295">
        <v>4395710</v>
      </c>
      <c r="R1295" s="1">
        <v>31417.5</v>
      </c>
      <c r="S1295">
        <v>0</v>
      </c>
      <c r="T1295" s="1">
        <v>31417.5</v>
      </c>
    </row>
    <row r="1296" spans="12:20">
      <c r="N1296" t="s">
        <v>811</v>
      </c>
      <c r="P1296">
        <v>320</v>
      </c>
      <c r="Q1296">
        <v>4395715</v>
      </c>
      <c r="R1296">
        <v>0</v>
      </c>
      <c r="S1296" s="1">
        <v>319253.55</v>
      </c>
      <c r="T1296" s="1">
        <v>-319253.55</v>
      </c>
    </row>
    <row r="1297" spans="13:20">
      <c r="N1297" t="s">
        <v>812</v>
      </c>
      <c r="P1297">
        <v>320</v>
      </c>
      <c r="Q1297">
        <v>4395718</v>
      </c>
      <c r="R1297" s="1">
        <v>133993438</v>
      </c>
      <c r="S1297" s="1">
        <v>127023953</v>
      </c>
      <c r="T1297" s="1">
        <v>6969485</v>
      </c>
    </row>
    <row r="1299" spans="13:20">
      <c r="M1299" t="s">
        <v>813</v>
      </c>
      <c r="P1299">
        <v>574</v>
      </c>
      <c r="R1299" s="1">
        <v>300128811.44</v>
      </c>
      <c r="S1299" s="1">
        <v>27226400</v>
      </c>
      <c r="T1299" s="1">
        <v>272902411.44</v>
      </c>
    </row>
    <row r="1301" spans="13:20">
      <c r="N1301" t="s">
        <v>814</v>
      </c>
      <c r="P1301">
        <v>576</v>
      </c>
      <c r="R1301" s="1">
        <v>300128811.44</v>
      </c>
      <c r="S1301" s="1">
        <v>27226400</v>
      </c>
      <c r="T1301" s="1">
        <v>272902411.44</v>
      </c>
    </row>
    <row r="1303" spans="13:20">
      <c r="O1303" t="s">
        <v>815</v>
      </c>
      <c r="P1303">
        <v>576</v>
      </c>
      <c r="Q1303">
        <v>4395721</v>
      </c>
      <c r="R1303" s="1">
        <v>1011736</v>
      </c>
      <c r="S1303" s="1">
        <v>963558</v>
      </c>
      <c r="T1303" s="1">
        <v>48178</v>
      </c>
    </row>
    <row r="1304" spans="13:20">
      <c r="O1304" t="s">
        <v>816</v>
      </c>
      <c r="P1304">
        <v>576</v>
      </c>
      <c r="Q1304">
        <v>4395722</v>
      </c>
      <c r="R1304" s="1">
        <v>4112559.44</v>
      </c>
      <c r="S1304" s="1">
        <v>3862468</v>
      </c>
      <c r="T1304" s="1">
        <v>250091.44</v>
      </c>
    </row>
    <row r="1305" spans="13:20">
      <c r="O1305" t="s">
        <v>817</v>
      </c>
      <c r="P1305">
        <v>576</v>
      </c>
      <c r="Q1305">
        <v>4395725</v>
      </c>
      <c r="R1305" s="1">
        <v>295004516</v>
      </c>
      <c r="S1305" s="1">
        <v>22400374</v>
      </c>
      <c r="T1305" s="1">
        <v>272604142</v>
      </c>
    </row>
    <row r="1307" spans="13:20">
      <c r="M1307" t="s">
        <v>818</v>
      </c>
      <c r="P1307">
        <v>654</v>
      </c>
      <c r="R1307" s="1">
        <v>627447603</v>
      </c>
      <c r="S1307">
        <v>0</v>
      </c>
      <c r="T1307" s="1">
        <v>627447603</v>
      </c>
    </row>
    <row r="1309" spans="13:20">
      <c r="N1309" t="s">
        <v>819</v>
      </c>
      <c r="P1309">
        <v>654</v>
      </c>
      <c r="Q1309">
        <v>4436473</v>
      </c>
      <c r="R1309" s="1">
        <v>627447603</v>
      </c>
      <c r="S1309">
        <v>0</v>
      </c>
      <c r="T1309" s="1">
        <v>627447603</v>
      </c>
    </row>
    <row r="1311" spans="13:20">
      <c r="M1311" t="s">
        <v>820</v>
      </c>
      <c r="P1311">
        <v>322</v>
      </c>
      <c r="R1311" s="1">
        <v>3027044.04</v>
      </c>
      <c r="S1311" s="1">
        <v>2861130.16</v>
      </c>
      <c r="T1311" s="1">
        <v>165913.88</v>
      </c>
    </row>
    <row r="1313" spans="13:20">
      <c r="N1313" t="s">
        <v>821</v>
      </c>
      <c r="P1313">
        <v>322</v>
      </c>
      <c r="Q1313">
        <v>4436303</v>
      </c>
      <c r="R1313" s="1">
        <v>1177179.23</v>
      </c>
      <c r="S1313" s="1">
        <v>1036253.07</v>
      </c>
      <c r="T1313" s="1">
        <v>140926.16</v>
      </c>
    </row>
    <row r="1314" spans="13:20">
      <c r="N1314" t="s">
        <v>822</v>
      </c>
      <c r="P1314">
        <v>322</v>
      </c>
      <c r="Q1314">
        <v>4436304</v>
      </c>
      <c r="R1314" s="1">
        <v>3500</v>
      </c>
      <c r="S1314">
        <v>0</v>
      </c>
      <c r="T1314" s="1">
        <v>3500</v>
      </c>
    </row>
    <row r="1315" spans="13:20">
      <c r="N1315" t="s">
        <v>823</v>
      </c>
      <c r="P1315">
        <v>322</v>
      </c>
      <c r="Q1315">
        <v>4436306</v>
      </c>
      <c r="R1315" s="1">
        <v>898097.97</v>
      </c>
      <c r="S1315" s="1">
        <v>893602.41</v>
      </c>
      <c r="T1315" s="1">
        <v>4495.5600000000004</v>
      </c>
    </row>
    <row r="1316" spans="13:20">
      <c r="N1316" t="s">
        <v>824</v>
      </c>
      <c r="P1316">
        <v>322</v>
      </c>
      <c r="Q1316">
        <v>4436309</v>
      </c>
      <c r="R1316" s="1">
        <v>358355.5</v>
      </c>
      <c r="S1316" s="1">
        <v>514201</v>
      </c>
      <c r="T1316" s="1">
        <v>-155845.5</v>
      </c>
    </row>
    <row r="1317" spans="13:20">
      <c r="N1317" t="s">
        <v>825</v>
      </c>
      <c r="P1317">
        <v>322</v>
      </c>
      <c r="Q1317">
        <v>4436310</v>
      </c>
      <c r="R1317" s="1">
        <v>191263.74</v>
      </c>
      <c r="S1317" s="1">
        <v>109492</v>
      </c>
      <c r="T1317" s="1">
        <v>81771.740000000005</v>
      </c>
    </row>
    <row r="1318" spans="13:20">
      <c r="N1318" t="s">
        <v>826</v>
      </c>
      <c r="P1318">
        <v>322</v>
      </c>
      <c r="Q1318">
        <v>4436311</v>
      </c>
      <c r="R1318" s="1">
        <v>398647.6</v>
      </c>
      <c r="S1318" s="1">
        <v>307581.68</v>
      </c>
      <c r="T1318" s="1">
        <v>91065.919999999998</v>
      </c>
    </row>
    <row r="1320" spans="13:20">
      <c r="M1320" t="s">
        <v>827</v>
      </c>
      <c r="P1320">
        <v>309</v>
      </c>
      <c r="R1320" s="1">
        <v>2607922.42</v>
      </c>
      <c r="S1320" s="1">
        <v>2655142.08</v>
      </c>
      <c r="T1320" s="1">
        <v>-47219.66</v>
      </c>
    </row>
    <row r="1322" spans="13:20">
      <c r="N1322" t="s">
        <v>828</v>
      </c>
      <c r="P1322">
        <v>309</v>
      </c>
      <c r="Q1322">
        <v>4436323</v>
      </c>
      <c r="R1322" s="1">
        <v>50027.62</v>
      </c>
      <c r="S1322" s="1">
        <v>44531</v>
      </c>
      <c r="T1322" s="1">
        <v>5496.62</v>
      </c>
    </row>
    <row r="1323" spans="13:20">
      <c r="N1323" t="s">
        <v>829</v>
      </c>
      <c r="P1323">
        <v>309</v>
      </c>
      <c r="Q1323">
        <v>4436324</v>
      </c>
      <c r="R1323" s="1">
        <v>408234.21</v>
      </c>
      <c r="S1323" s="1">
        <v>448865.63</v>
      </c>
      <c r="T1323" s="1">
        <v>-40631.42</v>
      </c>
    </row>
    <row r="1324" spans="13:20">
      <c r="N1324" t="s">
        <v>830</v>
      </c>
      <c r="P1324">
        <v>309</v>
      </c>
      <c r="Q1324">
        <v>4436332</v>
      </c>
      <c r="R1324" s="1">
        <v>2149660.59</v>
      </c>
      <c r="S1324" s="1">
        <v>2161745.4500000002</v>
      </c>
      <c r="T1324" s="1">
        <v>-12084.86</v>
      </c>
    </row>
    <row r="1326" spans="13:20">
      <c r="M1326" t="s">
        <v>831</v>
      </c>
      <c r="P1326">
        <v>312</v>
      </c>
      <c r="R1326" s="1">
        <v>1394800</v>
      </c>
      <c r="S1326" s="1">
        <v>2525000</v>
      </c>
      <c r="T1326" s="1">
        <v>-1130200</v>
      </c>
    </row>
    <row r="1328" spans="13:20">
      <c r="N1328" t="s">
        <v>832</v>
      </c>
      <c r="P1328">
        <v>312</v>
      </c>
      <c r="Q1328">
        <v>4436333</v>
      </c>
      <c r="R1328" s="1">
        <v>1394800</v>
      </c>
      <c r="S1328" s="1">
        <v>2525000</v>
      </c>
      <c r="T1328" s="1">
        <v>-1130200</v>
      </c>
    </row>
    <row r="1330" spans="13:20">
      <c r="M1330" t="s">
        <v>833</v>
      </c>
      <c r="P1330">
        <v>313</v>
      </c>
      <c r="R1330" s="1">
        <v>1111095.3999999999</v>
      </c>
      <c r="S1330" s="1">
        <v>1747383.56</v>
      </c>
      <c r="T1330" s="1">
        <v>-636288.16</v>
      </c>
    </row>
    <row r="1332" spans="13:20">
      <c r="N1332" t="s">
        <v>834</v>
      </c>
      <c r="P1332">
        <v>313</v>
      </c>
      <c r="Q1332">
        <v>4436341</v>
      </c>
      <c r="R1332" s="1">
        <v>1111095.3999999999</v>
      </c>
      <c r="S1332" s="1">
        <v>1747383.56</v>
      </c>
      <c r="T1332" s="1">
        <v>-636288.16</v>
      </c>
    </row>
    <row r="1334" spans="13:20">
      <c r="M1334" t="s">
        <v>835</v>
      </c>
      <c r="P1334">
        <v>317</v>
      </c>
      <c r="R1334" s="1">
        <v>73705</v>
      </c>
      <c r="S1334" s="1">
        <v>68132</v>
      </c>
      <c r="T1334" s="1">
        <v>5573</v>
      </c>
    </row>
    <row r="1336" spans="13:20">
      <c r="N1336" t="s">
        <v>836</v>
      </c>
      <c r="P1336">
        <v>317</v>
      </c>
      <c r="Q1336">
        <v>4436314</v>
      </c>
      <c r="R1336" s="1">
        <v>73705</v>
      </c>
      <c r="S1336" s="1">
        <v>68132</v>
      </c>
      <c r="T1336" s="1">
        <v>5573</v>
      </c>
    </row>
    <row r="1338" spans="13:20">
      <c r="M1338" t="s">
        <v>837</v>
      </c>
      <c r="P1338">
        <v>296</v>
      </c>
      <c r="R1338" s="1">
        <v>215531.19</v>
      </c>
      <c r="S1338" s="1">
        <v>216260.85</v>
      </c>
      <c r="T1338">
        <v>-729.66</v>
      </c>
    </row>
    <row r="1340" spans="13:20">
      <c r="N1340" t="s">
        <v>838</v>
      </c>
      <c r="P1340">
        <v>296</v>
      </c>
      <c r="Q1340">
        <v>4436329</v>
      </c>
      <c r="R1340" s="1">
        <v>215531.19</v>
      </c>
      <c r="S1340" s="1">
        <v>216260.85</v>
      </c>
      <c r="T1340">
        <v>-729.66</v>
      </c>
    </row>
    <row r="1342" spans="13:20">
      <c r="M1342" t="s">
        <v>839</v>
      </c>
      <c r="P1342">
        <v>301</v>
      </c>
      <c r="R1342" s="1">
        <v>217924.98</v>
      </c>
      <c r="S1342" s="1">
        <v>509387.39</v>
      </c>
      <c r="T1342" s="1">
        <v>-291462.40999999997</v>
      </c>
    </row>
    <row r="1344" spans="13:20">
      <c r="N1344" t="s">
        <v>840</v>
      </c>
      <c r="P1344">
        <v>301</v>
      </c>
      <c r="Q1344">
        <v>4436330</v>
      </c>
      <c r="R1344" s="1">
        <v>138640.06</v>
      </c>
      <c r="S1344" s="1">
        <v>251150.29</v>
      </c>
      <c r="T1344" s="1">
        <v>-112510.23</v>
      </c>
    </row>
    <row r="1345" spans="13:20">
      <c r="N1345" t="s">
        <v>841</v>
      </c>
      <c r="P1345">
        <v>301</v>
      </c>
      <c r="Q1345">
        <v>4436367</v>
      </c>
      <c r="R1345" s="1">
        <v>79284.92</v>
      </c>
      <c r="S1345" s="1">
        <v>258237.1</v>
      </c>
      <c r="T1345" s="1">
        <v>-178952.18</v>
      </c>
    </row>
    <row r="1347" spans="13:20">
      <c r="M1347" t="s">
        <v>842</v>
      </c>
      <c r="P1347">
        <v>544</v>
      </c>
      <c r="R1347" s="1">
        <v>6181812.8099999996</v>
      </c>
      <c r="S1347" s="1">
        <v>12381615.529999999</v>
      </c>
      <c r="T1347" s="1">
        <v>-6199802.7199999997</v>
      </c>
    </row>
    <row r="1349" spans="13:20">
      <c r="N1349" t="s">
        <v>843</v>
      </c>
      <c r="P1349">
        <v>544</v>
      </c>
      <c r="Q1349">
        <v>4436334</v>
      </c>
      <c r="R1349" s="1">
        <v>6181812.8099999996</v>
      </c>
      <c r="S1349" s="1">
        <v>12381615.529999999</v>
      </c>
      <c r="T1349" s="1">
        <v>-6199802.7199999997</v>
      </c>
    </row>
    <row r="1351" spans="13:20">
      <c r="M1351" t="s">
        <v>844</v>
      </c>
      <c r="P1351">
        <v>229</v>
      </c>
      <c r="R1351" s="1">
        <v>724007.21</v>
      </c>
      <c r="S1351" s="1">
        <v>639281.56000000006</v>
      </c>
      <c r="T1351" s="1">
        <v>84725.65</v>
      </c>
    </row>
    <row r="1353" spans="13:20">
      <c r="N1353" t="s">
        <v>845</v>
      </c>
      <c r="P1353">
        <v>229</v>
      </c>
      <c r="Q1353">
        <v>4436453</v>
      </c>
      <c r="R1353" s="1">
        <v>724007.21</v>
      </c>
      <c r="S1353" s="1">
        <v>509580.86</v>
      </c>
      <c r="T1353" s="1">
        <v>214426.35</v>
      </c>
    </row>
    <row r="1354" spans="13:20">
      <c r="N1354" t="s">
        <v>846</v>
      </c>
      <c r="P1354">
        <v>229</v>
      </c>
      <c r="Q1354">
        <v>4436454</v>
      </c>
      <c r="R1354">
        <v>0</v>
      </c>
      <c r="S1354" s="1">
        <v>48950</v>
      </c>
      <c r="T1354" s="1">
        <v>-48950</v>
      </c>
    </row>
    <row r="1355" spans="13:20">
      <c r="N1355" t="s">
        <v>847</v>
      </c>
      <c r="P1355">
        <v>229</v>
      </c>
      <c r="Q1355">
        <v>4436456</v>
      </c>
      <c r="R1355">
        <v>0</v>
      </c>
      <c r="S1355" s="1">
        <v>80750.7</v>
      </c>
      <c r="T1355" s="1">
        <v>-80750.7</v>
      </c>
    </row>
    <row r="1357" spans="13:20">
      <c r="M1357" t="s">
        <v>848</v>
      </c>
      <c r="P1357">
        <v>308</v>
      </c>
      <c r="R1357" s="1">
        <v>19021421.629999999</v>
      </c>
      <c r="S1357" s="1">
        <v>2621902.9</v>
      </c>
      <c r="T1357" s="1">
        <v>16399518.73</v>
      </c>
    </row>
    <row r="1359" spans="13:20">
      <c r="N1359" t="s">
        <v>849</v>
      </c>
      <c r="P1359">
        <v>308</v>
      </c>
      <c r="Q1359">
        <v>4395727</v>
      </c>
      <c r="R1359" s="1">
        <v>15112400.9</v>
      </c>
      <c r="S1359" s="1">
        <v>25000</v>
      </c>
      <c r="T1359" s="1">
        <v>15087400.9</v>
      </c>
    </row>
    <row r="1360" spans="13:20">
      <c r="N1360" t="s">
        <v>850</v>
      </c>
      <c r="P1360">
        <v>308</v>
      </c>
      <c r="Q1360">
        <v>4436301</v>
      </c>
      <c r="R1360" s="1">
        <v>1070398.92</v>
      </c>
      <c r="S1360" s="1">
        <v>1403403.6</v>
      </c>
      <c r="T1360" s="1">
        <v>-333004.68</v>
      </c>
    </row>
    <row r="1361" spans="2:20">
      <c r="N1361" t="s">
        <v>851</v>
      </c>
      <c r="P1361">
        <v>308</v>
      </c>
      <c r="Q1361">
        <v>4436328</v>
      </c>
      <c r="R1361">
        <v>550</v>
      </c>
      <c r="S1361">
        <v>0</v>
      </c>
      <c r="T1361">
        <v>550</v>
      </c>
    </row>
    <row r="1362" spans="2:20">
      <c r="N1362" t="s">
        <v>852</v>
      </c>
      <c r="P1362">
        <v>308</v>
      </c>
      <c r="Q1362">
        <v>4436356</v>
      </c>
      <c r="R1362" s="1">
        <v>442956.38</v>
      </c>
      <c r="S1362" s="1">
        <v>658789.12</v>
      </c>
      <c r="T1362" s="1">
        <v>-215832.74</v>
      </c>
    </row>
    <row r="1363" spans="2:20">
      <c r="N1363" t="s">
        <v>853</v>
      </c>
      <c r="P1363">
        <v>308</v>
      </c>
      <c r="Q1363">
        <v>4436358</v>
      </c>
      <c r="R1363" s="1">
        <v>802828.43</v>
      </c>
      <c r="S1363" s="1">
        <v>307486.18</v>
      </c>
      <c r="T1363" s="1">
        <v>495342.25</v>
      </c>
    </row>
    <row r="1364" spans="2:20">
      <c r="N1364" t="s">
        <v>854</v>
      </c>
      <c r="P1364">
        <v>308</v>
      </c>
      <c r="Q1364">
        <v>4436390</v>
      </c>
      <c r="R1364" s="1">
        <v>109289</v>
      </c>
      <c r="S1364" s="1">
        <v>4087</v>
      </c>
      <c r="T1364" s="1">
        <v>105202</v>
      </c>
    </row>
    <row r="1365" spans="2:20">
      <c r="N1365" t="s">
        <v>855</v>
      </c>
      <c r="P1365">
        <v>308</v>
      </c>
      <c r="Q1365">
        <v>4436419</v>
      </c>
      <c r="R1365" s="1">
        <v>187500</v>
      </c>
      <c r="S1365">
        <v>0</v>
      </c>
      <c r="T1365" s="1">
        <v>187500</v>
      </c>
    </row>
    <row r="1366" spans="2:20">
      <c r="N1366" t="s">
        <v>856</v>
      </c>
      <c r="P1366">
        <v>308</v>
      </c>
      <c r="Q1366">
        <v>4436423</v>
      </c>
      <c r="R1366" s="1">
        <v>1295498</v>
      </c>
      <c r="S1366" s="1">
        <v>223137</v>
      </c>
      <c r="T1366" s="1">
        <v>1072361</v>
      </c>
    </row>
    <row r="1368" spans="2:20">
      <c r="H1368" t="s">
        <v>857</v>
      </c>
      <c r="P1368">
        <v>311</v>
      </c>
      <c r="R1368">
        <v>0</v>
      </c>
      <c r="S1368" s="1">
        <v>-18943652</v>
      </c>
      <c r="T1368" s="1">
        <v>18943652</v>
      </c>
    </row>
    <row r="1370" spans="2:20">
      <c r="I1370" t="s">
        <v>858</v>
      </c>
      <c r="P1370">
        <v>365</v>
      </c>
      <c r="R1370">
        <v>0</v>
      </c>
      <c r="S1370" s="1">
        <v>-18943652</v>
      </c>
      <c r="T1370" s="1">
        <v>18943652</v>
      </c>
    </row>
    <row r="1372" spans="2:20">
      <c r="J1372" t="s">
        <v>859</v>
      </c>
      <c r="P1372">
        <v>365</v>
      </c>
      <c r="Q1372">
        <v>4395735</v>
      </c>
      <c r="R1372">
        <v>0</v>
      </c>
      <c r="S1372" s="1">
        <v>-18943652</v>
      </c>
      <c r="T1372" s="1">
        <v>18943652</v>
      </c>
    </row>
    <row r="1374" spans="2:20">
      <c r="B1374" t="s">
        <v>860</v>
      </c>
      <c r="P1374">
        <v>1</v>
      </c>
      <c r="R1374" s="1">
        <v>-119492039290.69</v>
      </c>
      <c r="S1374" s="1">
        <v>-125705282947.67</v>
      </c>
      <c r="T1374" s="1">
        <v>6213243656.9799995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8000"/>
  </sheetPr>
  <dimension ref="B1:N89"/>
  <sheetViews>
    <sheetView topLeftCell="A43" zoomScaleSheetLayoutView="100" workbookViewId="0">
      <selection activeCell="H64" sqref="H64"/>
    </sheetView>
  </sheetViews>
  <sheetFormatPr defaultColWidth="9.140625" defaultRowHeight="12.75"/>
  <cols>
    <col min="1" max="1" width="4.42578125" style="2" customWidth="1"/>
    <col min="2" max="2" width="4.85546875" style="2" customWidth="1"/>
    <col min="3" max="3" width="15.85546875" style="2" customWidth="1"/>
    <col min="4" max="5" width="10.28515625" style="2" customWidth="1"/>
    <col min="6" max="6" width="7" style="2" customWidth="1"/>
    <col min="7" max="7" width="5.7109375" style="5" customWidth="1"/>
    <col min="8" max="9" width="15.85546875" style="40" bestFit="1" customWidth="1"/>
    <col min="10" max="10" width="5.7109375" style="2" customWidth="1"/>
    <col min="11" max="11" width="6.7109375" style="3" hidden="1" customWidth="1"/>
    <col min="12" max="12" width="10.140625" style="4" customWidth="1"/>
    <col min="13" max="14" width="11.28515625" style="4" customWidth="1"/>
    <col min="15" max="16384" width="9.140625" style="2"/>
  </cols>
  <sheetData>
    <row r="1" spans="2:14" ht="15.75">
      <c r="B1" s="137" t="s">
        <v>861</v>
      </c>
      <c r="C1" s="137"/>
      <c r="D1" s="137"/>
      <c r="E1" s="137"/>
      <c r="F1" s="137"/>
      <c r="G1" s="137"/>
      <c r="H1" s="137"/>
      <c r="I1" s="137"/>
    </row>
    <row r="2" spans="2:14" ht="14.25">
      <c r="B2" s="138" t="s">
        <v>862</v>
      </c>
      <c r="C2" s="138"/>
      <c r="D2" s="138"/>
      <c r="E2" s="138"/>
      <c r="F2" s="138"/>
      <c r="G2" s="138"/>
      <c r="H2" s="138"/>
      <c r="I2" s="138"/>
    </row>
    <row r="3" spans="2:14" ht="14.25" customHeight="1">
      <c r="B3" s="5"/>
      <c r="C3" s="5"/>
      <c r="D3" s="5"/>
      <c r="E3" s="5"/>
      <c r="F3" s="5"/>
      <c r="H3" s="5"/>
      <c r="I3" s="5"/>
    </row>
    <row r="4" spans="2:14" ht="9" customHeight="1">
      <c r="B4" s="5"/>
      <c r="C4" s="5"/>
      <c r="D4" s="5"/>
      <c r="E4" s="5"/>
      <c r="F4" s="5"/>
      <c r="H4" s="5"/>
      <c r="I4" s="5"/>
    </row>
    <row r="5" spans="2:14" ht="15.75">
      <c r="B5" s="130" t="s">
        <v>1012</v>
      </c>
      <c r="C5" s="130"/>
      <c r="D5" s="130"/>
      <c r="E5" s="130"/>
      <c r="F5" s="130"/>
      <c r="G5" s="130"/>
      <c r="H5" s="130"/>
      <c r="I5" s="130"/>
    </row>
    <row r="6" spans="2:14" ht="21" customHeight="1">
      <c r="H6" s="6"/>
      <c r="I6" s="7" t="s">
        <v>863</v>
      </c>
    </row>
    <row r="7" spans="2:14" ht="25.5">
      <c r="B7" s="8" t="s">
        <v>864</v>
      </c>
      <c r="C7" s="131" t="s">
        <v>865</v>
      </c>
      <c r="D7" s="132"/>
      <c r="E7" s="132"/>
      <c r="F7" s="133"/>
      <c r="G7" s="8" t="s">
        <v>866</v>
      </c>
      <c r="H7" s="9" t="s">
        <v>1013</v>
      </c>
      <c r="I7" s="9" t="s">
        <v>867</v>
      </c>
    </row>
    <row r="8" spans="2:14">
      <c r="B8" s="10"/>
      <c r="C8" s="139" t="s">
        <v>868</v>
      </c>
      <c r="D8" s="140"/>
      <c r="E8" s="140"/>
      <c r="F8" s="141"/>
      <c r="G8" s="11"/>
      <c r="H8" s="12"/>
      <c r="I8" s="102"/>
    </row>
    <row r="9" spans="2:14">
      <c r="B9" s="14" t="s">
        <v>869</v>
      </c>
      <c r="C9" s="121" t="s">
        <v>870</v>
      </c>
      <c r="D9" s="122"/>
      <c r="E9" s="122"/>
      <c r="F9" s="123"/>
      <c r="G9" s="15"/>
      <c r="H9" s="16"/>
      <c r="I9" s="103"/>
      <c r="L9" s="18"/>
      <c r="M9" s="18"/>
    </row>
    <row r="10" spans="2:14" ht="14.25">
      <c r="B10" s="19"/>
      <c r="C10" s="112" t="s">
        <v>871</v>
      </c>
      <c r="D10" s="113"/>
      <c r="E10" s="113"/>
      <c r="F10" s="114"/>
      <c r="G10" s="15">
        <v>3</v>
      </c>
      <c r="H10" s="16">
        <f>+'STPP THERMAL SIND 23-24'!R20/10^7</f>
        <v>5384.9699147599995</v>
      </c>
      <c r="I10" s="104">
        <f>+'STPP THERMAL SIND 23-24'!S20/10^7</f>
        <v>5776.0559375180001</v>
      </c>
      <c r="K10" s="20">
        <v>155</v>
      </c>
      <c r="L10" s="18"/>
      <c r="M10" s="18"/>
      <c r="N10" s="18"/>
    </row>
    <row r="11" spans="2:14" ht="14.25">
      <c r="B11" s="19"/>
      <c r="C11" s="112" t="s">
        <v>872</v>
      </c>
      <c r="D11" s="113"/>
      <c r="E11" s="113"/>
      <c r="F11" s="114"/>
      <c r="G11" s="15">
        <v>4</v>
      </c>
      <c r="H11" s="16">
        <f>+'STPP THERMAL SIND 23-24'!R165/10^7</f>
        <v>407.78334990999997</v>
      </c>
      <c r="I11" s="104">
        <f>+'STPP THERMAL SIND 23-24'!S165/10^7</f>
        <v>161.28765672500001</v>
      </c>
      <c r="K11" s="20">
        <v>578</v>
      </c>
      <c r="L11" s="18"/>
      <c r="M11" s="21"/>
      <c r="N11" s="18"/>
    </row>
    <row r="12" spans="2:14" ht="15">
      <c r="B12" s="19"/>
      <c r="C12" s="112" t="s">
        <v>873</v>
      </c>
      <c r="D12" s="113"/>
      <c r="E12" s="113"/>
      <c r="F12" s="114"/>
      <c r="G12" s="15" t="s">
        <v>874</v>
      </c>
      <c r="H12" s="62">
        <f>+'STPP THERMAL SIND 23-24'!R192/10^7</f>
        <v>25.841453609000002</v>
      </c>
      <c r="I12" s="106">
        <f>+'STPP THERMAL SIND 23-24'!S192/10^7</f>
        <v>24.934483799999999</v>
      </c>
      <c r="K12" s="22">
        <v>199</v>
      </c>
      <c r="L12" s="18"/>
      <c r="M12" s="21"/>
      <c r="N12" s="18"/>
    </row>
    <row r="13" spans="2:14">
      <c r="B13" s="19"/>
      <c r="C13" s="112" t="s">
        <v>875</v>
      </c>
      <c r="D13" s="113"/>
      <c r="E13" s="113"/>
      <c r="F13" s="114"/>
      <c r="G13" s="15" t="s">
        <v>876</v>
      </c>
      <c r="H13" s="16"/>
      <c r="I13" s="104"/>
      <c r="K13" s="3">
        <v>470</v>
      </c>
    </row>
    <row r="14" spans="2:14">
      <c r="B14" s="19"/>
      <c r="C14" s="112" t="s">
        <v>877</v>
      </c>
      <c r="D14" s="113"/>
      <c r="E14" s="113"/>
      <c r="F14" s="114"/>
      <c r="G14" s="15" t="s">
        <v>878</v>
      </c>
      <c r="H14" s="16"/>
      <c r="I14" s="104"/>
      <c r="K14" s="3">
        <v>217</v>
      </c>
    </row>
    <row r="15" spans="2:14">
      <c r="B15" s="19"/>
      <c r="C15" s="112" t="s">
        <v>879</v>
      </c>
      <c r="D15" s="113"/>
      <c r="E15" s="113"/>
      <c r="F15" s="114"/>
      <c r="G15" s="23" t="s">
        <v>880</v>
      </c>
      <c r="H15" s="16"/>
      <c r="I15" s="104"/>
      <c r="K15" s="3">
        <v>231</v>
      </c>
    </row>
    <row r="16" spans="2:14">
      <c r="B16" s="19"/>
      <c r="C16" s="112" t="s">
        <v>881</v>
      </c>
      <c r="D16" s="113"/>
      <c r="E16" s="113"/>
      <c r="F16" s="114"/>
      <c r="G16" s="23"/>
      <c r="H16" s="16">
        <f>+'STPP THERMAL SIND 23-24'!R206/10^7</f>
        <v>135.88513280999999</v>
      </c>
      <c r="I16" s="104">
        <f>+'STPP THERMAL SIND 23-24'!S206/10^7</f>
        <v>483.74290000000002</v>
      </c>
    </row>
    <row r="17" spans="2:14">
      <c r="B17" s="19"/>
      <c r="C17" s="127" t="s">
        <v>882</v>
      </c>
      <c r="D17" s="128"/>
      <c r="E17" s="128"/>
      <c r="F17" s="129"/>
      <c r="G17" s="15">
        <v>6</v>
      </c>
      <c r="H17" s="16"/>
      <c r="I17" s="104"/>
      <c r="K17" s="3">
        <v>15</v>
      </c>
    </row>
    <row r="18" spans="2:14" ht="15">
      <c r="B18" s="19"/>
      <c r="C18" s="127" t="s">
        <v>883</v>
      </c>
      <c r="D18" s="128"/>
      <c r="E18" s="128"/>
      <c r="F18" s="129"/>
      <c r="G18" s="15">
        <v>8</v>
      </c>
      <c r="H18" s="62">
        <f>+'STPP THERMAL SIND 23-24'!R215/10^7</f>
        <v>7.9567316999999997</v>
      </c>
      <c r="I18" s="106">
        <f>+'STPP THERMAL SIND 23-24'!S215/10^7</f>
        <v>7.9567316999999997</v>
      </c>
      <c r="K18" s="3">
        <v>181</v>
      </c>
      <c r="L18" s="18"/>
      <c r="M18" s="18"/>
      <c r="N18" s="18"/>
    </row>
    <row r="19" spans="2:14">
      <c r="B19" s="19"/>
      <c r="C19" s="112" t="s">
        <v>884</v>
      </c>
      <c r="D19" s="113"/>
      <c r="E19" s="113"/>
      <c r="F19" s="114"/>
      <c r="G19" s="15">
        <v>9</v>
      </c>
      <c r="H19" s="16">
        <f>+'STPP THERMAL SIND 23-24'!R221/10^7</f>
        <v>1.8943652</v>
      </c>
      <c r="I19" s="104">
        <f>+'STPP THERMAL SIND 23-24'!S221/10^7</f>
        <v>1.8943652</v>
      </c>
      <c r="K19" s="3">
        <v>221</v>
      </c>
    </row>
    <row r="20" spans="2:14" ht="15">
      <c r="B20" s="19"/>
      <c r="C20" s="112" t="s">
        <v>885</v>
      </c>
      <c r="D20" s="113"/>
      <c r="E20" s="113"/>
      <c r="F20" s="114"/>
      <c r="G20" s="24">
        <v>10</v>
      </c>
      <c r="H20" s="64">
        <f>+'STPP THERMAL SIND 23-24'!R229/10^7</f>
        <v>55.608465232000007</v>
      </c>
      <c r="I20" s="107">
        <f>+'STPP THERMAL SIND 23-24'!S229/10^7</f>
        <v>67.805113202000001</v>
      </c>
      <c r="K20" s="3">
        <v>222</v>
      </c>
    </row>
    <row r="21" spans="2:14">
      <c r="B21" s="25"/>
      <c r="C21" s="109" t="s">
        <v>886</v>
      </c>
      <c r="D21" s="110"/>
      <c r="E21" s="110"/>
      <c r="F21" s="111"/>
      <c r="G21" s="26"/>
      <c r="H21" s="9">
        <f>SUM(H10:H20)</f>
        <v>6019.9394132209991</v>
      </c>
      <c r="I21" s="9">
        <f>SUM(I10:I20)</f>
        <v>6523.6771881449995</v>
      </c>
      <c r="K21" s="27">
        <v>39</v>
      </c>
      <c r="L21" s="28"/>
      <c r="M21" s="28"/>
      <c r="N21" s="29"/>
    </row>
    <row r="22" spans="2:14">
      <c r="B22" s="14" t="s">
        <v>887</v>
      </c>
      <c r="C22" s="121" t="s">
        <v>888</v>
      </c>
      <c r="D22" s="122"/>
      <c r="E22" s="122"/>
      <c r="F22" s="123"/>
      <c r="G22" s="30"/>
      <c r="H22" s="12"/>
      <c r="I22" s="102"/>
    </row>
    <row r="23" spans="2:14" ht="15">
      <c r="B23" s="19"/>
      <c r="C23" s="112" t="s">
        <v>889</v>
      </c>
      <c r="D23" s="113"/>
      <c r="E23" s="113"/>
      <c r="F23" s="114"/>
      <c r="G23" s="23">
        <v>11</v>
      </c>
      <c r="H23" s="62">
        <f>+'STPP THERMAL SIND 23-24'!R253/10^7</f>
        <v>269.53272371899999</v>
      </c>
      <c r="I23" s="106">
        <f>+'STPP THERMAL SIND 23-24'!S253/10^7</f>
        <v>229.00158654000001</v>
      </c>
      <c r="K23" s="3">
        <v>54</v>
      </c>
    </row>
    <row r="24" spans="2:14">
      <c r="B24" s="19"/>
      <c r="C24" s="112" t="s">
        <v>890</v>
      </c>
      <c r="D24" s="113"/>
      <c r="E24" s="113"/>
      <c r="F24" s="114"/>
      <c r="G24" s="15"/>
      <c r="H24" s="16"/>
      <c r="I24" s="104"/>
    </row>
    <row r="25" spans="2:14" ht="15">
      <c r="B25" s="19"/>
      <c r="C25" s="127" t="s">
        <v>891</v>
      </c>
      <c r="D25" s="128"/>
      <c r="E25" s="128"/>
      <c r="F25" s="129"/>
      <c r="G25" s="15">
        <v>12</v>
      </c>
      <c r="H25" s="62">
        <f>+'STPP THERMAL SIND 23-24'!R332/10^7</f>
        <v>12973.548754375999</v>
      </c>
      <c r="I25" s="106">
        <f>+'STPP THERMAL SIND 23-24'!S332/10^7</f>
        <v>12710.431331537</v>
      </c>
      <c r="K25" s="3">
        <v>215</v>
      </c>
    </row>
    <row r="26" spans="2:14" ht="15">
      <c r="B26" s="19"/>
      <c r="C26" s="127" t="s">
        <v>892</v>
      </c>
      <c r="D26" s="128"/>
      <c r="E26" s="128"/>
      <c r="F26" s="129"/>
      <c r="G26" s="23">
        <v>13</v>
      </c>
      <c r="H26" s="62">
        <f>+'STPP THERMAL SIND 23-24'!R375/10^7</f>
        <v>0.13089192699999999</v>
      </c>
      <c r="I26" s="106">
        <f>+'STPP THERMAL SIND 23-24'!S375/10^7</f>
        <v>0.78566012699999999</v>
      </c>
      <c r="K26" s="3">
        <v>218</v>
      </c>
    </row>
    <row r="27" spans="2:14" ht="15">
      <c r="B27" s="19"/>
      <c r="C27" s="127" t="s">
        <v>893</v>
      </c>
      <c r="D27" s="128"/>
      <c r="E27" s="128"/>
      <c r="F27" s="129"/>
      <c r="G27" s="23">
        <v>14</v>
      </c>
      <c r="H27" s="62">
        <f>+'STPP THERMAL SIND 23-24'!R388/10^7</f>
        <v>89.582310798000009</v>
      </c>
      <c r="I27" s="106">
        <f>+'STPP THERMAL SIND 23-24'!S388/10^7</f>
        <v>52.347886629999998</v>
      </c>
      <c r="K27" s="3">
        <v>219</v>
      </c>
    </row>
    <row r="28" spans="2:14">
      <c r="B28" s="19"/>
      <c r="C28" s="127" t="s">
        <v>894</v>
      </c>
      <c r="D28" s="128"/>
      <c r="E28" s="128"/>
      <c r="F28" s="129"/>
      <c r="G28" s="23">
        <v>6</v>
      </c>
      <c r="H28" s="16"/>
      <c r="I28" s="104"/>
      <c r="K28" s="3">
        <v>430</v>
      </c>
    </row>
    <row r="29" spans="2:14" ht="15">
      <c r="B29" s="19"/>
      <c r="C29" s="127" t="s">
        <v>895</v>
      </c>
      <c r="D29" s="128"/>
      <c r="E29" s="128"/>
      <c r="F29" s="129"/>
      <c r="G29" s="23">
        <v>7</v>
      </c>
      <c r="H29" s="62">
        <f>+'STPP THERMAL SIND 23-24'!R403/10^7</f>
        <v>6.0861424999999997E-2</v>
      </c>
      <c r="I29" s="106">
        <f>+'STPP THERMAL SIND 23-24'!S403/10^7</f>
        <v>6.6233244999999996E-2</v>
      </c>
      <c r="K29" s="3">
        <v>220</v>
      </c>
      <c r="L29" s="18"/>
      <c r="M29" s="18"/>
    </row>
    <row r="30" spans="2:14" ht="15">
      <c r="B30" s="19"/>
      <c r="C30" s="127" t="s">
        <v>896</v>
      </c>
      <c r="D30" s="128"/>
      <c r="E30" s="128"/>
      <c r="F30" s="129"/>
      <c r="G30" s="23">
        <v>8</v>
      </c>
      <c r="H30" s="62">
        <f>+'STPP THERMAL SIND 23-24'!R415/10^7</f>
        <v>98.240269225000006</v>
      </c>
      <c r="I30" s="106">
        <f>+'STPP THERMAL SIND 23-24'!S415/10^7</f>
        <v>125.590865225</v>
      </c>
      <c r="K30" s="3">
        <v>224</v>
      </c>
      <c r="L30" s="18"/>
      <c r="M30" s="18"/>
      <c r="N30" s="18"/>
    </row>
    <row r="31" spans="2:14">
      <c r="B31" s="19"/>
      <c r="C31" s="112" t="s">
        <v>897</v>
      </c>
      <c r="D31" s="113"/>
      <c r="E31" s="113"/>
      <c r="F31" s="114"/>
      <c r="G31" s="23">
        <v>15</v>
      </c>
      <c r="H31" s="16"/>
      <c r="I31" s="104"/>
      <c r="K31" s="3">
        <v>209</v>
      </c>
    </row>
    <row r="32" spans="2:14" ht="15">
      <c r="B32" s="19"/>
      <c r="C32" s="112" t="s">
        <v>898</v>
      </c>
      <c r="D32" s="113"/>
      <c r="E32" s="113"/>
      <c r="F32" s="114"/>
      <c r="G32" s="31">
        <v>16</v>
      </c>
      <c r="H32" s="64">
        <f>+'STPP THERMAL SIND 23-24'!R441/10^7</f>
        <v>54.203010665999997</v>
      </c>
      <c r="I32" s="107">
        <f>+'STPP THERMAL SIND 23-24'!S441/10^7</f>
        <v>32.133638394000002</v>
      </c>
      <c r="K32" s="3">
        <v>226</v>
      </c>
    </row>
    <row r="33" spans="2:14">
      <c r="B33" s="25"/>
      <c r="C33" s="109" t="s">
        <v>899</v>
      </c>
      <c r="D33" s="110"/>
      <c r="E33" s="110"/>
      <c r="F33" s="111"/>
      <c r="G33" s="32"/>
      <c r="H33" s="9">
        <f>SUM(H23:H32)</f>
        <v>13485.298822135997</v>
      </c>
      <c r="I33" s="9">
        <f>SUM(I23:I32)</f>
        <v>13150.357201697998</v>
      </c>
      <c r="K33" s="33"/>
      <c r="L33" s="34"/>
      <c r="M33" s="34"/>
    </row>
    <row r="34" spans="2:14" ht="14.25">
      <c r="B34" s="35"/>
      <c r="C34" s="109" t="s">
        <v>900</v>
      </c>
      <c r="D34" s="110"/>
      <c r="E34" s="110"/>
      <c r="F34" s="111"/>
      <c r="G34" s="32"/>
      <c r="H34" s="9">
        <f>+H21+H33</f>
        <v>19505.238235356996</v>
      </c>
      <c r="I34" s="9">
        <f>+I21+I33</f>
        <v>19674.034389842996</v>
      </c>
      <c r="K34" s="36"/>
      <c r="L34" s="37"/>
      <c r="M34" s="37"/>
      <c r="N34" s="18"/>
    </row>
    <row r="35" spans="2:14" ht="9.75" customHeight="1">
      <c r="H35" s="38"/>
      <c r="I35" s="38"/>
    </row>
    <row r="36" spans="2:14" ht="14.25">
      <c r="H36" s="38"/>
      <c r="I36" s="38"/>
      <c r="K36" s="36"/>
      <c r="L36" s="37"/>
      <c r="N36" s="18"/>
    </row>
    <row r="37" spans="2:14">
      <c r="H37" s="38"/>
      <c r="I37" s="38"/>
      <c r="L37" s="18"/>
    </row>
    <row r="38" spans="2:14" hidden="1">
      <c r="B38" s="4" t="s">
        <v>901</v>
      </c>
      <c r="H38" s="38"/>
      <c r="I38" s="38"/>
    </row>
    <row r="39" spans="2:14" hidden="1">
      <c r="B39" s="4" t="s">
        <v>902</v>
      </c>
      <c r="H39" s="39"/>
      <c r="I39" s="38"/>
    </row>
    <row r="40" spans="2:14" ht="6.75" customHeight="1">
      <c r="H40" s="38"/>
      <c r="I40" s="38"/>
    </row>
    <row r="41" spans="2:14" ht="15.75">
      <c r="B41" s="130" t="s">
        <v>1012</v>
      </c>
      <c r="C41" s="130"/>
      <c r="D41" s="130"/>
      <c r="E41" s="130"/>
      <c r="F41" s="130"/>
      <c r="G41" s="130"/>
      <c r="H41" s="130"/>
      <c r="I41" s="130"/>
    </row>
    <row r="42" spans="2:14">
      <c r="I42" s="7" t="s">
        <v>863</v>
      </c>
    </row>
    <row r="43" spans="2:14" ht="25.5">
      <c r="B43" s="8" t="s">
        <v>864</v>
      </c>
      <c r="C43" s="131" t="s">
        <v>865</v>
      </c>
      <c r="D43" s="132"/>
      <c r="E43" s="132"/>
      <c r="F43" s="133"/>
      <c r="G43" s="8" t="s">
        <v>866</v>
      </c>
      <c r="H43" s="9" t="s">
        <v>1013</v>
      </c>
      <c r="I43" s="9" t="s">
        <v>867</v>
      </c>
    </row>
    <row r="44" spans="2:14">
      <c r="B44" s="10"/>
      <c r="C44" s="134" t="s">
        <v>903</v>
      </c>
      <c r="D44" s="135"/>
      <c r="E44" s="135"/>
      <c r="F44" s="136"/>
      <c r="G44" s="30"/>
      <c r="H44" s="12"/>
      <c r="I44" s="13"/>
    </row>
    <row r="45" spans="2:14">
      <c r="B45" s="23" t="s">
        <v>869</v>
      </c>
      <c r="C45" s="121" t="s">
        <v>904</v>
      </c>
      <c r="D45" s="122"/>
      <c r="E45" s="122"/>
      <c r="F45" s="123"/>
      <c r="G45" s="23"/>
      <c r="H45" s="16"/>
      <c r="I45" s="17"/>
    </row>
    <row r="46" spans="2:14">
      <c r="B46" s="25"/>
      <c r="C46" s="112" t="s">
        <v>905</v>
      </c>
      <c r="D46" s="113"/>
      <c r="E46" s="113"/>
      <c r="F46" s="114"/>
      <c r="G46" s="23">
        <v>17</v>
      </c>
      <c r="H46" s="16">
        <f>-INDEX([1]SIND!U:U,MATCH('BS ST'!K46,[1]SIND!P:P,0))</f>
        <v>0</v>
      </c>
      <c r="I46" s="16">
        <f>-INDEX([1]SIND!V:V,MATCH('BS ST'!K46,[1]SIND!P:P,0))</f>
        <v>0</v>
      </c>
      <c r="K46" s="3">
        <v>380</v>
      </c>
    </row>
    <row r="47" spans="2:14" ht="15">
      <c r="B47" s="25"/>
      <c r="C47" s="115" t="s">
        <v>906</v>
      </c>
      <c r="D47" s="116"/>
      <c r="E47" s="116"/>
      <c r="F47" s="117"/>
      <c r="G47" s="23">
        <v>18</v>
      </c>
      <c r="H47" s="62">
        <f>-+'STPP THERMAL SIND 23-24'!R482/10^7</f>
        <v>15709.219645724999</v>
      </c>
      <c r="I47" s="62">
        <f>-+'STPP THERMAL SIND 23-24'!S482/10^7</f>
        <v>15885.703113254998</v>
      </c>
      <c r="K47" s="3">
        <v>56</v>
      </c>
      <c r="N47" s="18"/>
    </row>
    <row r="48" spans="2:14" ht="14.25">
      <c r="B48" s="25"/>
      <c r="C48" s="109" t="s">
        <v>907</v>
      </c>
      <c r="D48" s="110"/>
      <c r="E48" s="110"/>
      <c r="F48" s="111"/>
      <c r="G48" s="32"/>
      <c r="H48" s="9">
        <f>SUM(H46:H47)</f>
        <v>15709.219645724999</v>
      </c>
      <c r="I48" s="9">
        <f>SUM(I46:I47)</f>
        <v>15885.703113254998</v>
      </c>
      <c r="K48" s="41"/>
      <c r="L48" s="28"/>
      <c r="M48" s="28"/>
      <c r="N48" s="29"/>
    </row>
    <row r="49" spans="2:14">
      <c r="B49" s="23" t="s">
        <v>887</v>
      </c>
      <c r="C49" s="118" t="s">
        <v>908</v>
      </c>
      <c r="D49" s="119"/>
      <c r="E49" s="119"/>
      <c r="F49" s="120"/>
      <c r="G49" s="30"/>
      <c r="H49" s="12"/>
      <c r="I49" s="13"/>
      <c r="L49" s="37"/>
      <c r="M49" s="37"/>
    </row>
    <row r="50" spans="2:14">
      <c r="B50" s="23" t="s">
        <v>909</v>
      </c>
      <c r="C50" s="121" t="s">
        <v>910</v>
      </c>
      <c r="D50" s="122"/>
      <c r="E50" s="122"/>
      <c r="F50" s="123"/>
      <c r="G50" s="23"/>
      <c r="H50" s="16"/>
      <c r="I50" s="17"/>
      <c r="L50" s="37"/>
      <c r="M50" s="37"/>
    </row>
    <row r="51" spans="2:14">
      <c r="B51" s="25"/>
      <c r="C51" s="112" t="s">
        <v>911</v>
      </c>
      <c r="D51" s="113"/>
      <c r="E51" s="113"/>
      <c r="F51" s="114"/>
      <c r="G51" s="23"/>
      <c r="H51" s="16"/>
      <c r="I51" s="17"/>
      <c r="L51" s="37"/>
      <c r="M51" s="37"/>
    </row>
    <row r="52" spans="2:14" ht="15">
      <c r="B52" s="25"/>
      <c r="C52" s="112" t="s">
        <v>912</v>
      </c>
      <c r="D52" s="113"/>
      <c r="E52" s="113"/>
      <c r="F52" s="114"/>
      <c r="G52" s="23">
        <v>19</v>
      </c>
      <c r="H52" s="62">
        <f>+-'STPP THERMAL SIND 23-24'!R505/10^7</f>
        <v>2542.3908810839998</v>
      </c>
      <c r="I52" s="62">
        <f>+-'STPP THERMAL SIND 23-24'!S505/10^7</f>
        <v>2869.9091394000002</v>
      </c>
      <c r="K52" s="3">
        <v>58</v>
      </c>
      <c r="L52" s="37"/>
      <c r="M52" s="37"/>
    </row>
    <row r="53" spans="2:14">
      <c r="B53" s="25"/>
      <c r="C53" s="112" t="s">
        <v>913</v>
      </c>
      <c r="D53" s="113"/>
      <c r="E53" s="113"/>
      <c r="F53" s="114"/>
      <c r="G53" s="23" t="s">
        <v>914</v>
      </c>
      <c r="H53" s="16"/>
      <c r="I53" s="16">
        <f>-INDEX([1]SIND!V:V,MATCH('BS ST'!K53,[1]SIND!P:P,0))</f>
        <v>0</v>
      </c>
      <c r="K53" s="3">
        <v>474</v>
      </c>
      <c r="L53" s="37"/>
      <c r="M53" s="37"/>
    </row>
    <row r="54" spans="2:14">
      <c r="B54" s="25"/>
      <c r="C54" s="124" t="s">
        <v>915</v>
      </c>
      <c r="D54" s="125"/>
      <c r="E54" s="125"/>
      <c r="F54" s="126"/>
      <c r="G54" s="23" t="s">
        <v>916</v>
      </c>
      <c r="H54" s="16"/>
      <c r="I54" s="16">
        <f>-INDEX([1]SIND!V:V,MATCH('BS ST'!K54,[1]SIND!P:P,0))</f>
        <v>0</v>
      </c>
      <c r="K54" s="3">
        <v>587</v>
      </c>
      <c r="L54" s="37"/>
      <c r="M54" s="37"/>
    </row>
    <row r="55" spans="2:14" ht="15">
      <c r="B55" s="25"/>
      <c r="C55" s="115" t="s">
        <v>917</v>
      </c>
      <c r="D55" s="116"/>
      <c r="E55" s="116"/>
      <c r="F55" s="117"/>
      <c r="G55" s="31">
        <v>22</v>
      </c>
      <c r="H55" s="62">
        <f>+-'STPP THERMAL SIND 23-24'!R532/10^7</f>
        <v>28.803171741000003</v>
      </c>
      <c r="I55" s="62">
        <f>+-'STPP THERMAL SIND 23-24'!S532/10^7</f>
        <v>35.743309779000001</v>
      </c>
      <c r="K55" s="3">
        <v>67</v>
      </c>
      <c r="L55" s="37"/>
      <c r="M55" s="37"/>
    </row>
    <row r="56" spans="2:14" ht="14.25">
      <c r="B56" s="25"/>
      <c r="C56" s="109" t="s">
        <v>918</v>
      </c>
      <c r="D56" s="110"/>
      <c r="E56" s="110"/>
      <c r="F56" s="111"/>
      <c r="G56" s="32"/>
      <c r="H56" s="42">
        <f>SUM(H52:H55)</f>
        <v>2571.1940528249997</v>
      </c>
      <c r="I56" s="9">
        <f>SUM(I52:I55)</f>
        <v>2905.6524491790001</v>
      </c>
      <c r="K56" s="41"/>
      <c r="L56" s="28"/>
      <c r="M56" s="28"/>
      <c r="N56" s="29"/>
    </row>
    <row r="57" spans="2:14">
      <c r="B57" s="23" t="s">
        <v>919</v>
      </c>
      <c r="C57" s="118" t="s">
        <v>920</v>
      </c>
      <c r="D57" s="119"/>
      <c r="E57" s="119"/>
      <c r="F57" s="120"/>
      <c r="G57" s="30"/>
      <c r="H57" s="12"/>
      <c r="I57" s="13"/>
    </row>
    <row r="58" spans="2:14">
      <c r="B58" s="25"/>
      <c r="C58" s="112" t="s">
        <v>911</v>
      </c>
      <c r="D58" s="113"/>
      <c r="E58" s="113"/>
      <c r="F58" s="114"/>
      <c r="G58" s="23"/>
      <c r="H58" s="16"/>
      <c r="I58" s="17"/>
      <c r="L58" s="18"/>
      <c r="M58" s="18"/>
    </row>
    <row r="59" spans="2:14" ht="15">
      <c r="B59" s="25"/>
      <c r="C59" s="112" t="s">
        <v>921</v>
      </c>
      <c r="D59" s="113"/>
      <c r="E59" s="113"/>
      <c r="F59" s="114"/>
      <c r="G59" s="23">
        <v>19</v>
      </c>
      <c r="H59" s="105">
        <f>+-'STPP THERMAL SIND 23-24'!R572/10^7</f>
        <v>1023.753096151</v>
      </c>
      <c r="I59" s="105">
        <f>+-'STPP THERMAL SIND 23-24'!S572/10^7</f>
        <v>727.68037757900004</v>
      </c>
      <c r="K59" s="3">
        <v>73</v>
      </c>
      <c r="L59" s="34"/>
      <c r="M59" s="34"/>
      <c r="N59" s="29"/>
    </row>
    <row r="60" spans="2:14">
      <c r="B60" s="25"/>
      <c r="C60" s="112" t="s">
        <v>922</v>
      </c>
      <c r="D60" s="113"/>
      <c r="E60" s="113"/>
      <c r="F60" s="114"/>
      <c r="G60" s="23"/>
      <c r="H60" s="16"/>
      <c r="I60" s="16"/>
    </row>
    <row r="61" spans="2:14" ht="15">
      <c r="B61" s="25"/>
      <c r="C61" s="112" t="s">
        <v>923</v>
      </c>
      <c r="D61" s="113"/>
      <c r="E61" s="113"/>
      <c r="F61" s="114"/>
      <c r="G61" s="23" t="s">
        <v>924</v>
      </c>
      <c r="H61" s="108">
        <f>-+'STPP THERMAL SIND 23-24'!R599/10^7</f>
        <v>0.83591781799999998</v>
      </c>
      <c r="I61" s="108">
        <f>-+'STPP THERMAL SIND 23-24'!S599/10^7</f>
        <v>0.57981476399999998</v>
      </c>
      <c r="K61" s="3">
        <v>70</v>
      </c>
    </row>
    <row r="62" spans="2:14" ht="15">
      <c r="B62" s="25"/>
      <c r="C62" s="112" t="s">
        <v>925</v>
      </c>
      <c r="D62" s="113"/>
      <c r="E62" s="113"/>
      <c r="F62" s="114"/>
      <c r="G62" s="23" t="s">
        <v>926</v>
      </c>
      <c r="H62" s="108">
        <f>+-'STPP THERMAL SIND 23-24'!R603/10^7</f>
        <v>71.738156982000007</v>
      </c>
      <c r="I62" s="108">
        <f>+-'STPP THERMAL SIND 23-24'!S603/10^7</f>
        <v>67.114221579000002</v>
      </c>
      <c r="K62" s="3">
        <v>498</v>
      </c>
    </row>
    <row r="63" spans="2:14">
      <c r="B63" s="25"/>
      <c r="C63" s="112" t="s">
        <v>927</v>
      </c>
      <c r="D63" s="113"/>
      <c r="E63" s="113"/>
      <c r="F63" s="114"/>
      <c r="G63" s="23" t="s">
        <v>914</v>
      </c>
      <c r="H63" s="16"/>
      <c r="I63" s="16"/>
      <c r="K63" s="3">
        <v>478</v>
      </c>
    </row>
    <row r="64" spans="2:14" ht="15">
      <c r="B64" s="25"/>
      <c r="C64" s="112" t="s">
        <v>928</v>
      </c>
      <c r="D64" s="113"/>
      <c r="E64" s="113"/>
      <c r="F64" s="114"/>
      <c r="G64" s="23" t="s">
        <v>916</v>
      </c>
      <c r="H64" s="62">
        <f>+-'STPP THERMAL SIND 23-24'!R613/10^7</f>
        <v>98.736207647000001</v>
      </c>
      <c r="I64" s="62">
        <f>+-'STPP THERMAL SIND 23-24'!S613/10^7</f>
        <v>62.024706438000003</v>
      </c>
      <c r="K64" s="3">
        <v>78</v>
      </c>
    </row>
    <row r="65" spans="2:14" ht="15">
      <c r="B65" s="25"/>
      <c r="C65" s="112" t="s">
        <v>929</v>
      </c>
      <c r="D65" s="113"/>
      <c r="E65" s="113"/>
      <c r="F65" s="114"/>
      <c r="G65" s="23">
        <v>24</v>
      </c>
      <c r="H65" s="62">
        <f>+-'STPP THERMAL SIND 23-24'!R657/10^7</f>
        <v>12.770315254</v>
      </c>
      <c r="I65" s="62">
        <f>+-'STPP THERMAL SIND 23-24'!S657/10^7</f>
        <v>13.95525344</v>
      </c>
      <c r="K65" s="3">
        <v>91</v>
      </c>
    </row>
    <row r="66" spans="2:14" ht="15">
      <c r="B66" s="25"/>
      <c r="C66" s="112" t="s">
        <v>930</v>
      </c>
      <c r="D66" s="113"/>
      <c r="E66" s="113"/>
      <c r="F66" s="114"/>
      <c r="G66" s="23">
        <v>22</v>
      </c>
      <c r="H66" s="62">
        <f>+-'STPP THERMAL SIND 23-24'!R721/10^7</f>
        <v>20.933480293000002</v>
      </c>
      <c r="I66" s="62">
        <f>+-'STPP THERMAL SIND 23-24'!S721/10^7</f>
        <v>15.267091127</v>
      </c>
      <c r="K66" s="3">
        <v>90</v>
      </c>
    </row>
    <row r="67" spans="2:14" ht="15">
      <c r="B67" s="25"/>
      <c r="C67" s="112" t="s">
        <v>931</v>
      </c>
      <c r="D67" s="113"/>
      <c r="E67" s="113"/>
      <c r="F67" s="114"/>
      <c r="G67" s="23">
        <v>25</v>
      </c>
      <c r="H67" s="64">
        <f>+-'STPP THERMAL SIND 23-24'!R768/10^7</f>
        <v>-3.9426373380000004</v>
      </c>
      <c r="I67" s="64">
        <f>+-'STPP THERMAL SIND 23-24'!S768/10^7</f>
        <v>-3.9426375180000002</v>
      </c>
      <c r="K67" s="3">
        <v>94</v>
      </c>
    </row>
    <row r="68" spans="2:14" ht="14.25">
      <c r="B68" s="25"/>
      <c r="C68" s="109" t="s">
        <v>932</v>
      </c>
      <c r="D68" s="110"/>
      <c r="E68" s="110"/>
      <c r="F68" s="111"/>
      <c r="G68" s="32"/>
      <c r="H68" s="9">
        <f>SUM(H59:H67)</f>
        <v>1224.824536807</v>
      </c>
      <c r="I68" s="9">
        <f>SUM(I59:I67)</f>
        <v>882.67882740899995</v>
      </c>
      <c r="K68" s="41"/>
      <c r="L68" s="28"/>
      <c r="M68" s="28"/>
      <c r="N68" s="18"/>
    </row>
    <row r="69" spans="2:14" ht="14.25">
      <c r="B69" s="44"/>
      <c r="C69" s="109" t="s">
        <v>933</v>
      </c>
      <c r="D69" s="110"/>
      <c r="E69" s="110"/>
      <c r="F69" s="111"/>
      <c r="G69" s="32"/>
      <c r="H69" s="9">
        <f>SUM(H56+H68)</f>
        <v>3796.0185896319999</v>
      </c>
      <c r="I69" s="9">
        <f>SUM(I56+I68)</f>
        <v>3788.331276588</v>
      </c>
      <c r="K69" s="41"/>
      <c r="L69" s="28"/>
      <c r="M69" s="28"/>
      <c r="N69" s="18"/>
    </row>
    <row r="70" spans="2:14" ht="14.25">
      <c r="B70" s="35"/>
      <c r="C70" s="109" t="s">
        <v>934</v>
      </c>
      <c r="D70" s="110"/>
      <c r="E70" s="110"/>
      <c r="F70" s="111"/>
      <c r="G70" s="45"/>
      <c r="H70" s="9">
        <f>SUM(H48,H69)</f>
        <v>19505.238235356999</v>
      </c>
      <c r="I70" s="9">
        <f>SUM(I48,I69)</f>
        <v>19674.034389843</v>
      </c>
      <c r="J70" s="46"/>
      <c r="K70" s="41"/>
      <c r="L70" s="28"/>
      <c r="M70" s="28"/>
      <c r="N70" s="18"/>
    </row>
    <row r="71" spans="2:14" s="47" customFormat="1" ht="12" customHeight="1">
      <c r="G71" s="48"/>
      <c r="H71" s="49"/>
      <c r="I71" s="49"/>
      <c r="K71" s="50"/>
      <c r="L71" s="51"/>
      <c r="M71" s="51"/>
      <c r="N71" s="51"/>
    </row>
    <row r="72" spans="2:14" s="47" customFormat="1" ht="15.75" customHeight="1">
      <c r="B72" s="49"/>
      <c r="G72" s="48"/>
      <c r="H72" s="49"/>
      <c r="I72" s="49"/>
      <c r="K72" s="50"/>
      <c r="L72" s="51"/>
      <c r="M72" s="52"/>
      <c r="N72" s="51"/>
    </row>
    <row r="73" spans="2:14" ht="9.9499999999999993" customHeight="1"/>
    <row r="76" spans="2:14">
      <c r="G76" s="2"/>
      <c r="H76" s="46">
        <f>H34-H70</f>
        <v>0</v>
      </c>
      <c r="I76" s="46">
        <f>I70-I34</f>
        <v>0</v>
      </c>
    </row>
    <row r="77" spans="2:14">
      <c r="G77" s="2"/>
      <c r="H77" s="2"/>
      <c r="I77" s="2"/>
    </row>
    <row r="78" spans="2:14" ht="15" customHeight="1">
      <c r="B78" s="53"/>
      <c r="D78" s="54"/>
      <c r="E78" s="54"/>
      <c r="F78" s="54"/>
      <c r="H78" s="2"/>
    </row>
    <row r="80" spans="2:14">
      <c r="G80" s="2"/>
      <c r="H80" s="2"/>
      <c r="I80" s="2"/>
    </row>
    <row r="81" spans="7:9">
      <c r="G81" s="2"/>
      <c r="H81" s="2"/>
      <c r="I81" s="2"/>
    </row>
    <row r="82" spans="7:9" ht="10.5" customHeight="1"/>
    <row r="83" spans="7:9" ht="3.95" customHeight="1"/>
    <row r="84" spans="7:9" ht="11.25" customHeight="1"/>
    <row r="86" spans="7:9">
      <c r="G86" s="2"/>
      <c r="H86" s="2"/>
      <c r="I86" s="2"/>
    </row>
    <row r="87" spans="7:9">
      <c r="G87" s="2"/>
      <c r="H87" s="2"/>
      <c r="I87" s="2"/>
    </row>
    <row r="89" spans="7:9" ht="4.9000000000000004" customHeight="1"/>
  </sheetData>
  <mergeCells count="60">
    <mergeCell ref="C15:F15"/>
    <mergeCell ref="B1:I1"/>
    <mergeCell ref="B2:I2"/>
    <mergeCell ref="B5:I5"/>
    <mergeCell ref="C7:F7"/>
    <mergeCell ref="C8:F8"/>
    <mergeCell ref="C9:F9"/>
    <mergeCell ref="C10:F10"/>
    <mergeCell ref="C11:F11"/>
    <mergeCell ref="C12:F12"/>
    <mergeCell ref="C13:F13"/>
    <mergeCell ref="C14:F14"/>
    <mergeCell ref="C27:F27"/>
    <mergeCell ref="C16:F16"/>
    <mergeCell ref="C17:F17"/>
    <mergeCell ref="C18:F18"/>
    <mergeCell ref="C19:F19"/>
    <mergeCell ref="C20:F20"/>
    <mergeCell ref="C21:F21"/>
    <mergeCell ref="C22:F22"/>
    <mergeCell ref="C23:F23"/>
    <mergeCell ref="C24:F24"/>
    <mergeCell ref="C25:F25"/>
    <mergeCell ref="C26:F26"/>
    <mergeCell ref="C46:F46"/>
    <mergeCell ref="C28:F28"/>
    <mergeCell ref="C29:F29"/>
    <mergeCell ref="C30:F30"/>
    <mergeCell ref="C31:F31"/>
    <mergeCell ref="C32:F32"/>
    <mergeCell ref="C33:F33"/>
    <mergeCell ref="C34:F34"/>
    <mergeCell ref="B41:I41"/>
    <mergeCell ref="C43:F43"/>
    <mergeCell ref="C44:F44"/>
    <mergeCell ref="C45:F45"/>
    <mergeCell ref="C58:F58"/>
    <mergeCell ref="C47:F47"/>
    <mergeCell ref="C48:F48"/>
    <mergeCell ref="C49:F49"/>
    <mergeCell ref="C50:F50"/>
    <mergeCell ref="C51:F51"/>
    <mergeCell ref="C52:F52"/>
    <mergeCell ref="C53:F53"/>
    <mergeCell ref="C54:F54"/>
    <mergeCell ref="C55:F55"/>
    <mergeCell ref="C56:F56"/>
    <mergeCell ref="C57:F57"/>
    <mergeCell ref="C70:F70"/>
    <mergeCell ref="C59:F59"/>
    <mergeCell ref="C60:F60"/>
    <mergeCell ref="C61:F61"/>
    <mergeCell ref="C62:F62"/>
    <mergeCell ref="C63:F63"/>
    <mergeCell ref="C64:F64"/>
    <mergeCell ref="C65:F65"/>
    <mergeCell ref="C66:F66"/>
    <mergeCell ref="C67:F67"/>
    <mergeCell ref="C68:F68"/>
    <mergeCell ref="C69:F69"/>
  </mergeCells>
  <printOptions horizontalCentered="1"/>
  <pageMargins left="0.2" right="0.22" top="0.52" bottom="0.86614173228346503" header="0.5" footer="0.31496062992126"/>
  <pageSetup paperSize="9" orientation="portrait" useFirstPageNumber="1" r:id="rId1"/>
  <headerFooter>
    <oddFooter>&amp;R&amp;P</oddFooter>
  </headerFooter>
  <rowBreaks count="1" manualBreakCount="1">
    <brk id="39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5" tint="0.59999389629810485"/>
  </sheetPr>
  <dimension ref="B1:Q88"/>
  <sheetViews>
    <sheetView topLeftCell="A55" zoomScaleSheetLayoutView="100" workbookViewId="0">
      <selection activeCell="C15" sqref="C15:G15"/>
    </sheetView>
  </sheetViews>
  <sheetFormatPr defaultColWidth="9.140625" defaultRowHeight="12.75"/>
  <cols>
    <col min="1" max="1" width="9.140625" style="2"/>
    <col min="2" max="2" width="4.85546875" style="2" customWidth="1"/>
    <col min="3" max="3" width="5.85546875" style="2" customWidth="1"/>
    <col min="4" max="4" width="12.28515625" style="2" customWidth="1"/>
    <col min="5" max="5" width="8.42578125" style="2" customWidth="1"/>
    <col min="6" max="7" width="10.28515625" style="2" customWidth="1"/>
    <col min="8" max="8" width="6.85546875" style="5" customWidth="1"/>
    <col min="9" max="9" width="10.140625" style="40" bestFit="1" customWidth="1"/>
    <col min="10" max="10" width="12" style="40" bestFit="1" customWidth="1"/>
    <col min="11" max="11" width="6.140625" style="2" customWidth="1"/>
    <col min="12" max="12" width="5.85546875" style="2" hidden="1" customWidth="1"/>
    <col min="13" max="13" width="9.140625" style="2" customWidth="1"/>
    <col min="14" max="14" width="11.28515625" style="2" customWidth="1"/>
    <col min="15" max="15" width="10.28515625" style="2" bestFit="1" customWidth="1"/>
    <col min="16" max="16" width="11.140625" style="2" customWidth="1"/>
    <col min="17" max="16384" width="9.140625" style="2"/>
  </cols>
  <sheetData>
    <row r="1" spans="2:16" ht="15.75">
      <c r="B1" s="137" t="s">
        <v>861</v>
      </c>
      <c r="C1" s="137"/>
      <c r="D1" s="137"/>
      <c r="E1" s="137"/>
      <c r="F1" s="137"/>
      <c r="G1" s="137"/>
      <c r="H1" s="137"/>
      <c r="I1" s="137"/>
      <c r="J1" s="137"/>
    </row>
    <row r="2" spans="2:16" ht="14.25">
      <c r="B2" s="138" t="s">
        <v>862</v>
      </c>
      <c r="C2" s="138"/>
      <c r="D2" s="138"/>
      <c r="E2" s="138"/>
      <c r="F2" s="138"/>
      <c r="G2" s="138"/>
      <c r="H2" s="138"/>
      <c r="I2" s="138"/>
      <c r="J2" s="138"/>
    </row>
    <row r="3" spans="2:16" ht="11.25" customHeight="1">
      <c r="B3" s="5"/>
      <c r="C3" s="5"/>
      <c r="D3" s="5"/>
      <c r="E3" s="5"/>
      <c r="F3" s="5"/>
      <c r="G3" s="5"/>
      <c r="I3" s="5"/>
      <c r="J3" s="5"/>
    </row>
    <row r="4" spans="2:16" ht="10.5" customHeight="1">
      <c r="B4" s="5"/>
      <c r="C4" s="5"/>
      <c r="D4" s="5"/>
      <c r="E4" s="5"/>
      <c r="F4" s="5"/>
      <c r="G4" s="5"/>
      <c r="I4" s="55"/>
      <c r="J4" s="55"/>
    </row>
    <row r="5" spans="2:16" ht="15.75">
      <c r="B5" s="130" t="s">
        <v>1014</v>
      </c>
      <c r="C5" s="130"/>
      <c r="D5" s="130"/>
      <c r="E5" s="130"/>
      <c r="F5" s="130"/>
      <c r="G5" s="130"/>
      <c r="H5" s="130"/>
      <c r="I5" s="130"/>
      <c r="J5" s="130"/>
    </row>
    <row r="6" spans="2:16" ht="15.75" customHeight="1">
      <c r="B6" s="50"/>
      <c r="C6" s="50"/>
      <c r="D6" s="50"/>
      <c r="E6" s="50"/>
      <c r="F6" s="50"/>
      <c r="G6" s="50"/>
      <c r="H6" s="50"/>
      <c r="I6" s="56"/>
      <c r="J6" s="57" t="s">
        <v>863</v>
      </c>
    </row>
    <row r="7" spans="2:16" ht="15" customHeight="1">
      <c r="B7" s="159" t="s">
        <v>864</v>
      </c>
      <c r="C7" s="160" t="s">
        <v>865</v>
      </c>
      <c r="D7" s="161"/>
      <c r="E7" s="161"/>
      <c r="F7" s="161"/>
      <c r="G7" s="162"/>
      <c r="H7" s="159" t="s">
        <v>935</v>
      </c>
      <c r="I7" s="166" t="s">
        <v>1015</v>
      </c>
      <c r="J7" s="168" t="s">
        <v>936</v>
      </c>
    </row>
    <row r="8" spans="2:16" ht="11.25" customHeight="1">
      <c r="B8" s="159"/>
      <c r="C8" s="163"/>
      <c r="D8" s="164"/>
      <c r="E8" s="164"/>
      <c r="F8" s="164"/>
      <c r="G8" s="165"/>
      <c r="H8" s="159"/>
      <c r="I8" s="167"/>
      <c r="J8" s="169"/>
    </row>
    <row r="9" spans="2:16" ht="18.75" customHeight="1">
      <c r="B9" s="58"/>
      <c r="C9" s="118" t="s">
        <v>937</v>
      </c>
      <c r="D9" s="119"/>
      <c r="E9" s="119"/>
      <c r="F9" s="119"/>
      <c r="G9" s="120"/>
      <c r="H9" s="58"/>
      <c r="I9" s="59"/>
      <c r="J9" s="60"/>
    </row>
    <row r="10" spans="2:16" ht="18" customHeight="1">
      <c r="B10" s="23" t="s">
        <v>938</v>
      </c>
      <c r="C10" s="151" t="s">
        <v>939</v>
      </c>
      <c r="D10" s="152"/>
      <c r="E10" s="152"/>
      <c r="F10" s="152"/>
      <c r="G10" s="153"/>
      <c r="H10" s="61">
        <v>26</v>
      </c>
      <c r="I10" s="62">
        <f>+-'STPP THERMAL SIND 23-24'!R794/10^7</f>
        <v>4551.1825620999998</v>
      </c>
      <c r="J10" s="62">
        <f>+-'STPP THERMAL SIND 23-24'!S794/10^7</f>
        <v>4395.8551362999997</v>
      </c>
      <c r="L10" s="2">
        <v>303</v>
      </c>
    </row>
    <row r="11" spans="2:16" ht="18" customHeight="1">
      <c r="B11" s="23" t="s">
        <v>940</v>
      </c>
      <c r="C11" s="142" t="s">
        <v>941</v>
      </c>
      <c r="D11" s="143"/>
      <c r="E11" s="143"/>
      <c r="F11" s="143"/>
      <c r="G11" s="144"/>
      <c r="H11" s="63">
        <v>27</v>
      </c>
      <c r="I11" s="64">
        <f>+-'STPP THERMAL SIND 23-24'!R806/10^7</f>
        <v>94.369307726000002</v>
      </c>
      <c r="J11" s="64">
        <f>+-'STPP THERMAL SIND 23-24'!S806/10^7</f>
        <v>8.8701491709999996</v>
      </c>
      <c r="L11" s="2">
        <v>16</v>
      </c>
    </row>
    <row r="12" spans="2:16" ht="20.100000000000001" customHeight="1">
      <c r="B12" s="23" t="s">
        <v>942</v>
      </c>
      <c r="C12" s="145" t="s">
        <v>943</v>
      </c>
      <c r="D12" s="146"/>
      <c r="E12" s="146"/>
      <c r="F12" s="146"/>
      <c r="G12" s="147"/>
      <c r="H12" s="65"/>
      <c r="I12" s="66">
        <f>SUM(I10:I11)</f>
        <v>4645.5518698260003</v>
      </c>
      <c r="J12" s="67">
        <f>SUM(J10:J11)</f>
        <v>4404.7252854709996</v>
      </c>
      <c r="L12" s="68"/>
      <c r="M12" s="37"/>
      <c r="N12" s="4"/>
      <c r="O12" s="46"/>
      <c r="P12" s="46"/>
    </row>
    <row r="13" spans="2:16" ht="18" customHeight="1">
      <c r="B13" s="23" t="s">
        <v>944</v>
      </c>
      <c r="C13" s="118" t="s">
        <v>945</v>
      </c>
      <c r="D13" s="119"/>
      <c r="E13" s="119"/>
      <c r="F13" s="119"/>
      <c r="G13" s="120"/>
      <c r="H13" s="58"/>
      <c r="I13" s="69"/>
      <c r="J13" s="70"/>
      <c r="M13" s="29"/>
      <c r="N13" s="29"/>
    </row>
    <row r="14" spans="2:16" ht="18" customHeight="1">
      <c r="B14" s="25"/>
      <c r="C14" s="151" t="s">
        <v>946</v>
      </c>
      <c r="D14" s="152"/>
      <c r="E14" s="152"/>
      <c r="F14" s="152"/>
      <c r="G14" s="153"/>
      <c r="H14" s="15">
        <v>28</v>
      </c>
      <c r="I14" s="62">
        <f>+'STPP THERMAL SIND 23-24'!R904/10^7</f>
        <v>67.096933461000006</v>
      </c>
      <c r="J14" s="62">
        <f>+'STPP THERMAL SIND 23-24'!S904/10^7</f>
        <v>73.093321410000001</v>
      </c>
      <c r="L14" s="2">
        <v>17</v>
      </c>
    </row>
    <row r="15" spans="2:16" ht="18" customHeight="1">
      <c r="B15" s="25"/>
      <c r="C15" s="151" t="s">
        <v>947</v>
      </c>
      <c r="D15" s="152"/>
      <c r="E15" s="152"/>
      <c r="F15" s="152"/>
      <c r="G15" s="153"/>
      <c r="H15" s="23">
        <v>29</v>
      </c>
      <c r="I15" s="62">
        <f>+'STPP THERMAL SIND 23-24'!R975/10^7</f>
        <v>1401.717818051</v>
      </c>
      <c r="J15" s="62">
        <f>+'STPP THERMAL SIND 23-24'!S975/10^7</f>
        <v>2354.522512727</v>
      </c>
      <c r="L15" s="2">
        <v>27</v>
      </c>
    </row>
    <row r="16" spans="2:16" ht="18" customHeight="1">
      <c r="B16" s="25"/>
      <c r="C16" s="151" t="s">
        <v>948</v>
      </c>
      <c r="D16" s="152"/>
      <c r="E16" s="152"/>
      <c r="F16" s="152"/>
      <c r="G16" s="153"/>
      <c r="H16" s="15">
        <v>30</v>
      </c>
      <c r="I16" s="62">
        <f>+'STPP THERMAL SIND 23-24'!R988/10^7</f>
        <v>72.950540533000009</v>
      </c>
      <c r="J16" s="62">
        <f>+'STPP THERMAL SIND 23-24'!S988/10^7</f>
        <v>60.751024909000002</v>
      </c>
      <c r="L16" s="2">
        <v>324</v>
      </c>
    </row>
    <row r="17" spans="2:16" ht="18" customHeight="1">
      <c r="B17" s="25"/>
      <c r="C17" s="151" t="s">
        <v>949</v>
      </c>
      <c r="D17" s="152"/>
      <c r="E17" s="152"/>
      <c r="F17" s="152"/>
      <c r="G17" s="153"/>
      <c r="H17" s="15">
        <v>31</v>
      </c>
      <c r="I17" s="62">
        <f>+'STPP THERMAL SIND 23-24'!R1109/10^7</f>
        <v>214.90555546599998</v>
      </c>
      <c r="J17" s="62">
        <f>+'STPP THERMAL SIND 23-24'!S1109/10^7</f>
        <v>307.64672644899997</v>
      </c>
      <c r="L17" s="2">
        <v>93</v>
      </c>
    </row>
    <row r="18" spans="2:16" ht="18" customHeight="1">
      <c r="B18" s="25"/>
      <c r="C18" s="151" t="s">
        <v>950</v>
      </c>
      <c r="D18" s="152"/>
      <c r="E18" s="152"/>
      <c r="F18" s="152"/>
      <c r="G18" s="153"/>
      <c r="H18" s="15" t="s">
        <v>951</v>
      </c>
      <c r="I18" s="62">
        <f>+'STPP THERMAL SIND 23-24'!R1128/10^7</f>
        <v>431.57430312600002</v>
      </c>
      <c r="J18" s="62">
        <f>+'STPP THERMAL SIND 23-24'!S1128/10^7</f>
        <v>431.44763935899999</v>
      </c>
      <c r="L18" s="2">
        <v>151</v>
      </c>
    </row>
    <row r="19" spans="2:16" ht="18" customHeight="1">
      <c r="B19" s="25"/>
      <c r="C19" s="151" t="s">
        <v>952</v>
      </c>
      <c r="D19" s="152"/>
      <c r="E19" s="152"/>
      <c r="F19" s="152"/>
      <c r="G19" s="153"/>
      <c r="H19" s="15">
        <v>32</v>
      </c>
      <c r="I19" s="62">
        <f>+'STPP THERMAL SIND 23-24'!R1142/10^7</f>
        <v>3.0335568999999998</v>
      </c>
      <c r="J19" s="62">
        <f>+'STPP THERMAL SIND 23-24'!S1142/10^7</f>
        <v>4.9520286999999996</v>
      </c>
      <c r="K19" s="46"/>
      <c r="L19" s="2">
        <v>32</v>
      </c>
    </row>
    <row r="20" spans="2:16" ht="25.5" customHeight="1">
      <c r="B20" s="25"/>
      <c r="C20" s="151" t="s">
        <v>953</v>
      </c>
      <c r="D20" s="152"/>
      <c r="E20" s="152"/>
      <c r="F20" s="152"/>
      <c r="G20" s="153"/>
      <c r="H20" s="15">
        <v>33</v>
      </c>
      <c r="I20" s="62">
        <f>+'STPP THERMAL SIND 23-24'!R1149/10^7</f>
        <v>10.598170290999999</v>
      </c>
      <c r="J20" s="62">
        <f>+'STPP THERMAL SIND 23-24'!S1149/10^7</f>
        <v>9.4457927660000003</v>
      </c>
      <c r="L20" s="2">
        <v>43</v>
      </c>
    </row>
    <row r="21" spans="2:16" ht="18" customHeight="1">
      <c r="B21" s="25"/>
      <c r="C21" s="151" t="s">
        <v>954</v>
      </c>
      <c r="D21" s="152"/>
      <c r="E21" s="152"/>
      <c r="F21" s="152"/>
      <c r="G21" s="153"/>
      <c r="H21" s="15">
        <v>34</v>
      </c>
      <c r="I21" s="62">
        <f>+'STPP THERMAL SIND 23-24'!R1174/10^7</f>
        <v>232.595510464</v>
      </c>
      <c r="J21" s="62">
        <f>+'STPP THERMAL SIND 23-24'!S1174/10^7</f>
        <v>218.441520242</v>
      </c>
      <c r="L21" s="2">
        <v>347</v>
      </c>
    </row>
    <row r="22" spans="2:16" ht="18" customHeight="1">
      <c r="B22" s="25"/>
      <c r="C22" s="151" t="s">
        <v>955</v>
      </c>
      <c r="D22" s="152"/>
      <c r="E22" s="152"/>
      <c r="F22" s="152"/>
      <c r="G22" s="153"/>
      <c r="H22" s="15">
        <v>35</v>
      </c>
      <c r="I22" s="62">
        <f>+'STPP THERMAL SIND 23-24'!R1208/10^7</f>
        <v>1161.3188988879999</v>
      </c>
      <c r="J22" s="62">
        <f>+'STPP THERMAL SIND 23-24'!S1208/10^7</f>
        <v>4.8902590400000001</v>
      </c>
      <c r="L22" s="2">
        <v>169</v>
      </c>
    </row>
    <row r="23" spans="2:16" ht="18" customHeight="1">
      <c r="B23" s="25"/>
      <c r="C23" s="151" t="s">
        <v>956</v>
      </c>
      <c r="D23" s="152"/>
      <c r="E23" s="152"/>
      <c r="F23" s="152"/>
      <c r="G23" s="153"/>
      <c r="H23" s="15">
        <v>36</v>
      </c>
      <c r="I23" s="62">
        <f>+'STPP THERMAL SIND 23-24'!R1227/10^7</f>
        <v>0.18353185800000002</v>
      </c>
      <c r="J23" s="62">
        <f>+'STPP THERMAL SIND 23-24'!S1227/10^7</f>
        <v>3.2792262999999999</v>
      </c>
      <c r="L23" s="2">
        <v>171</v>
      </c>
    </row>
    <row r="24" spans="2:16" ht="18" customHeight="1">
      <c r="B24" s="25"/>
      <c r="C24" s="151" t="s">
        <v>957</v>
      </c>
      <c r="D24" s="152"/>
      <c r="E24" s="152"/>
      <c r="F24" s="152"/>
      <c r="G24" s="153"/>
      <c r="H24" s="72"/>
      <c r="I24" s="71"/>
      <c r="J24" s="71"/>
      <c r="L24" s="2">
        <v>200</v>
      </c>
    </row>
    <row r="25" spans="2:16" ht="18" customHeight="1">
      <c r="B25" s="25"/>
      <c r="C25" s="142" t="s">
        <v>958</v>
      </c>
      <c r="D25" s="143"/>
      <c r="E25" s="143"/>
      <c r="F25" s="143"/>
      <c r="G25" s="144"/>
      <c r="H25" s="24">
        <v>37</v>
      </c>
      <c r="I25" s="64">
        <f>+'STPP THERMAL SIND 23-24'!R1242/10^7</f>
        <v>639.91047651000008</v>
      </c>
      <c r="J25" s="64">
        <f>+'STPP THERMAL SIND 23-24'!S1242/10^7</f>
        <v>521.60104447100002</v>
      </c>
      <c r="L25" s="2">
        <v>255</v>
      </c>
    </row>
    <row r="26" spans="2:16" ht="20.100000000000001" customHeight="1">
      <c r="B26" s="25"/>
      <c r="C26" s="145" t="s">
        <v>959</v>
      </c>
      <c r="D26" s="146"/>
      <c r="E26" s="146"/>
      <c r="F26" s="146"/>
      <c r="G26" s="147"/>
      <c r="H26" s="65"/>
      <c r="I26" s="67">
        <f>SUM(I14:I25)</f>
        <v>4235.8852955479997</v>
      </c>
      <c r="J26" s="67">
        <f>SUM(J14:J25)</f>
        <v>3990.0710963730003</v>
      </c>
      <c r="M26" s="37"/>
      <c r="N26" s="4"/>
      <c r="O26" s="46"/>
      <c r="P26" s="46"/>
    </row>
    <row r="27" spans="2:16" ht="24" customHeight="1">
      <c r="B27" s="23" t="s">
        <v>960</v>
      </c>
      <c r="C27" s="145" t="s">
        <v>961</v>
      </c>
      <c r="D27" s="146"/>
      <c r="E27" s="146"/>
      <c r="F27" s="146"/>
      <c r="G27" s="147"/>
      <c r="H27" s="65"/>
      <c r="I27" s="67">
        <f>I12-I26</f>
        <v>409.66657427800055</v>
      </c>
      <c r="J27" s="67">
        <f>J12-J26</f>
        <v>414.65418909799928</v>
      </c>
      <c r="K27" s="46"/>
      <c r="M27" s="37"/>
      <c r="N27" s="4"/>
      <c r="O27" s="46"/>
      <c r="P27" s="46"/>
    </row>
    <row r="28" spans="2:16" ht="20.100000000000001" customHeight="1">
      <c r="B28" s="23" t="s">
        <v>962</v>
      </c>
      <c r="C28" s="170" t="s">
        <v>963</v>
      </c>
      <c r="D28" s="171"/>
      <c r="E28" s="171"/>
      <c r="F28" s="171"/>
      <c r="G28" s="172"/>
      <c r="H28" s="24">
        <v>38</v>
      </c>
      <c r="I28" s="71">
        <f>INDEX([1]SIND!U:U,MATCH(PL!L28,[1]SIND!P:P,0))</f>
        <v>0</v>
      </c>
      <c r="J28" s="71">
        <f>INDEX([1]SIND!V:V,MATCH(PL!L28,[1]SIND!P:P,0))</f>
        <v>0</v>
      </c>
      <c r="L28" s="2">
        <v>260</v>
      </c>
      <c r="M28" s="37"/>
      <c r="N28" s="4"/>
      <c r="O28" s="46"/>
      <c r="P28" s="46"/>
    </row>
    <row r="29" spans="2:16" ht="20.100000000000001" customHeight="1">
      <c r="B29" s="23" t="s">
        <v>964</v>
      </c>
      <c r="C29" s="145" t="s">
        <v>965</v>
      </c>
      <c r="D29" s="146"/>
      <c r="E29" s="146"/>
      <c r="F29" s="146"/>
      <c r="G29" s="147"/>
      <c r="H29" s="65"/>
      <c r="I29" s="67">
        <f>I27-I28</f>
        <v>409.66657427800055</v>
      </c>
      <c r="J29" s="67">
        <f>J27-J28</f>
        <v>414.65418909799928</v>
      </c>
      <c r="K29" s="46"/>
      <c r="M29" s="37"/>
      <c r="N29" s="4"/>
      <c r="O29" s="46"/>
      <c r="P29" s="46"/>
    </row>
    <row r="30" spans="2:16" ht="18" customHeight="1">
      <c r="B30" s="23" t="s">
        <v>966</v>
      </c>
      <c r="C30" s="148" t="s">
        <v>967</v>
      </c>
      <c r="D30" s="149"/>
      <c r="E30" s="149"/>
      <c r="F30" s="149"/>
      <c r="G30" s="150"/>
      <c r="H30" s="58"/>
      <c r="I30" s="73"/>
      <c r="J30" s="74"/>
    </row>
    <row r="31" spans="2:16" ht="18" customHeight="1">
      <c r="B31" s="25"/>
      <c r="C31" s="151" t="s">
        <v>968</v>
      </c>
      <c r="D31" s="152"/>
      <c r="E31" s="152"/>
      <c r="F31" s="152"/>
      <c r="G31" s="153"/>
      <c r="H31" s="25"/>
      <c r="I31" s="71">
        <f>INDEX([1]SIND!U:U,MATCH(PL!L31,[1]SIND!P:P,0))</f>
        <v>0</v>
      </c>
      <c r="J31" s="71">
        <f>INDEX([1]SIND!V:V,MATCH(PL!L31,[1]SIND!P:P,0))</f>
        <v>0</v>
      </c>
      <c r="L31" s="2">
        <v>104</v>
      </c>
      <c r="M31" s="75"/>
    </row>
    <row r="32" spans="2:16" ht="18" customHeight="1">
      <c r="B32" s="25"/>
      <c r="C32" s="151" t="s">
        <v>969</v>
      </c>
      <c r="D32" s="152"/>
      <c r="E32" s="152"/>
      <c r="F32" s="152"/>
      <c r="G32" s="153"/>
      <c r="H32" s="25"/>
      <c r="I32" s="71">
        <f>INDEX([1]SIND!U:U,MATCH(PL!L32,[1]SIND!P:P,0))</f>
        <v>0</v>
      </c>
      <c r="J32" s="71">
        <f>INDEX([1]SIND!V:V,MATCH(PL!L32,[1]SIND!P:P,0))</f>
        <v>0</v>
      </c>
      <c r="L32" s="2">
        <v>364</v>
      </c>
    </row>
    <row r="33" spans="2:16" ht="18" customHeight="1">
      <c r="B33" s="25"/>
      <c r="C33" s="142" t="s">
        <v>858</v>
      </c>
      <c r="D33" s="143"/>
      <c r="E33" s="143"/>
      <c r="F33" s="143"/>
      <c r="G33" s="144"/>
      <c r="H33" s="76"/>
      <c r="I33" s="71">
        <f>INDEX([1]SIND!U:U,MATCH(PL!L33,[1]SIND!P:P,0))</f>
        <v>0</v>
      </c>
      <c r="J33" s="71">
        <f>+'STPP THERMAL SIND 23-24'!S1368/10^7</f>
        <v>-1.8943652</v>
      </c>
      <c r="L33" s="2">
        <v>365</v>
      </c>
    </row>
    <row r="34" spans="2:16" ht="24" customHeight="1">
      <c r="B34" s="25"/>
      <c r="C34" s="145" t="s">
        <v>970</v>
      </c>
      <c r="D34" s="146"/>
      <c r="E34" s="146"/>
      <c r="F34" s="146"/>
      <c r="G34" s="147"/>
      <c r="H34" s="65"/>
      <c r="I34" s="67">
        <f>SUM(I31:I33)</f>
        <v>0</v>
      </c>
      <c r="J34" s="67">
        <f>SUM(J31:J33)</f>
        <v>-1.8943652</v>
      </c>
      <c r="L34" s="75"/>
      <c r="M34" s="37"/>
      <c r="N34" s="4"/>
      <c r="O34" s="46"/>
      <c r="P34" s="46"/>
    </row>
    <row r="35" spans="2:16" ht="34.15" customHeight="1">
      <c r="B35" s="77" t="s">
        <v>971</v>
      </c>
      <c r="C35" s="145" t="s">
        <v>972</v>
      </c>
      <c r="D35" s="146"/>
      <c r="E35" s="146"/>
      <c r="F35" s="146"/>
      <c r="G35" s="147"/>
      <c r="H35" s="65"/>
      <c r="I35" s="67">
        <f>I29-I34</f>
        <v>409.66657427800055</v>
      </c>
      <c r="J35" s="67">
        <f>J29-J34</f>
        <v>416.54855429799926</v>
      </c>
    </row>
    <row r="36" spans="2:16" ht="25.5" customHeight="1">
      <c r="B36" s="23" t="s">
        <v>973</v>
      </c>
      <c r="C36" s="170" t="s">
        <v>974</v>
      </c>
      <c r="D36" s="171"/>
      <c r="E36" s="171"/>
      <c r="F36" s="171"/>
      <c r="G36" s="172"/>
      <c r="H36" s="65"/>
      <c r="I36" s="78">
        <v>0</v>
      </c>
      <c r="J36" s="79">
        <v>0</v>
      </c>
    </row>
    <row r="37" spans="2:16" ht="20.100000000000001" customHeight="1">
      <c r="B37" s="31" t="s">
        <v>975</v>
      </c>
      <c r="C37" s="173" t="s">
        <v>976</v>
      </c>
      <c r="D37" s="174"/>
      <c r="E37" s="174"/>
      <c r="F37" s="174"/>
      <c r="G37" s="175"/>
      <c r="H37" s="65"/>
      <c r="I37" s="78">
        <v>0</v>
      </c>
      <c r="J37" s="79">
        <v>0</v>
      </c>
    </row>
    <row r="38" spans="2:16" ht="28.15" customHeight="1">
      <c r="B38" s="80" t="s">
        <v>977</v>
      </c>
      <c r="C38" s="170" t="s">
        <v>978</v>
      </c>
      <c r="D38" s="171"/>
      <c r="E38" s="171"/>
      <c r="F38" s="171"/>
      <c r="G38" s="172"/>
      <c r="H38" s="65"/>
      <c r="I38" s="78">
        <v>0</v>
      </c>
      <c r="J38" s="79">
        <v>0</v>
      </c>
    </row>
    <row r="39" spans="2:16" s="4" customFormat="1">
      <c r="B39" s="3"/>
      <c r="C39" s="81"/>
      <c r="D39" s="81"/>
      <c r="E39" s="81"/>
      <c r="F39" s="81"/>
      <c r="G39" s="81"/>
      <c r="H39" s="81"/>
      <c r="I39" s="82"/>
      <c r="J39" s="83"/>
    </row>
    <row r="40" spans="2:16" s="4" customFormat="1" hidden="1">
      <c r="B40" s="3"/>
      <c r="C40" s="81"/>
      <c r="D40" s="81"/>
      <c r="E40" s="81"/>
      <c r="F40" s="81"/>
      <c r="G40" s="81"/>
      <c r="H40" s="81"/>
      <c r="I40" s="82"/>
      <c r="J40" s="83"/>
    </row>
    <row r="41" spans="2:16" s="4" customFormat="1" hidden="1">
      <c r="B41" s="3"/>
      <c r="C41" s="81"/>
      <c r="D41" s="81"/>
      <c r="E41" s="81"/>
      <c r="F41" s="81"/>
      <c r="G41" s="81"/>
      <c r="H41" s="81"/>
      <c r="I41" s="82"/>
      <c r="J41" s="83"/>
    </row>
    <row r="42" spans="2:16" hidden="1">
      <c r="B42" s="4" t="s">
        <v>901</v>
      </c>
      <c r="I42" s="38"/>
      <c r="J42" s="38"/>
    </row>
    <row r="43" spans="2:16" hidden="1">
      <c r="B43" s="4" t="s">
        <v>902</v>
      </c>
      <c r="I43" s="39"/>
      <c r="J43" s="38"/>
    </row>
    <row r="44" spans="2:16" hidden="1">
      <c r="B44" s="4"/>
      <c r="I44" s="39"/>
      <c r="J44" s="38"/>
    </row>
    <row r="45" spans="2:16" hidden="1">
      <c r="B45" s="4"/>
      <c r="I45" s="39"/>
      <c r="J45" s="38"/>
    </row>
    <row r="46" spans="2:16" ht="20.100000000000001" customHeight="1">
      <c r="B46" s="130" t="s">
        <v>1014</v>
      </c>
      <c r="C46" s="130"/>
      <c r="D46" s="130"/>
      <c r="E46" s="130"/>
      <c r="F46" s="130"/>
      <c r="G46" s="130"/>
      <c r="H46" s="130"/>
      <c r="I46" s="130"/>
      <c r="J46" s="130"/>
    </row>
    <row r="47" spans="2:16" ht="15.75" customHeight="1">
      <c r="B47" s="50"/>
      <c r="C47" s="50"/>
      <c r="D47" s="50"/>
      <c r="E47" s="50"/>
      <c r="F47" s="50"/>
      <c r="G47" s="50"/>
      <c r="H47" s="50"/>
      <c r="J47" s="84" t="s">
        <v>863</v>
      </c>
    </row>
    <row r="48" spans="2:16" ht="18" customHeight="1">
      <c r="B48" s="159" t="s">
        <v>864</v>
      </c>
      <c r="C48" s="160" t="s">
        <v>865</v>
      </c>
      <c r="D48" s="161"/>
      <c r="E48" s="161"/>
      <c r="F48" s="161"/>
      <c r="G48" s="162"/>
      <c r="H48" s="159" t="s">
        <v>935</v>
      </c>
      <c r="I48" s="166" t="s">
        <v>1015</v>
      </c>
      <c r="J48" s="168" t="s">
        <v>936</v>
      </c>
    </row>
    <row r="49" spans="2:17" s="4" customFormat="1" ht="18" customHeight="1">
      <c r="B49" s="159"/>
      <c r="C49" s="163"/>
      <c r="D49" s="164"/>
      <c r="E49" s="164"/>
      <c r="F49" s="164"/>
      <c r="G49" s="165"/>
      <c r="H49" s="159"/>
      <c r="I49" s="167"/>
      <c r="J49" s="169"/>
    </row>
    <row r="50" spans="2:17" ht="20.100000000000001" customHeight="1">
      <c r="B50" s="30" t="s">
        <v>979</v>
      </c>
      <c r="C50" s="145" t="s">
        <v>980</v>
      </c>
      <c r="D50" s="146"/>
      <c r="E50" s="146"/>
      <c r="F50" s="146"/>
      <c r="G50" s="147"/>
      <c r="H50" s="65"/>
      <c r="I50" s="85">
        <f>I35+I38</f>
        <v>409.66657427800055</v>
      </c>
      <c r="J50" s="85">
        <f>J35+J38</f>
        <v>416.54855429799926</v>
      </c>
      <c r="M50" s="75"/>
      <c r="N50" s="37"/>
      <c r="O50" s="37"/>
      <c r="P50" s="86"/>
      <c r="Q50" s="86"/>
    </row>
    <row r="51" spans="2:17" ht="18" customHeight="1">
      <c r="B51" s="23" t="s">
        <v>981</v>
      </c>
      <c r="C51" s="148" t="s">
        <v>982</v>
      </c>
      <c r="D51" s="149"/>
      <c r="E51" s="149"/>
      <c r="F51" s="149"/>
      <c r="G51" s="150"/>
      <c r="H51" s="30"/>
      <c r="I51" s="87"/>
      <c r="J51" s="60"/>
    </row>
    <row r="52" spans="2:17" ht="24" customHeight="1">
      <c r="B52" s="25"/>
      <c r="C52" s="151" t="s">
        <v>983</v>
      </c>
      <c r="D52" s="152"/>
      <c r="E52" s="152"/>
      <c r="F52" s="152"/>
      <c r="G52" s="153"/>
      <c r="H52" s="15" t="s">
        <v>984</v>
      </c>
      <c r="I52" s="71">
        <f>INDEX([1]SIND!U:U,MATCH(PL!L52,[1]SIND!P:P,0))</f>
        <v>0</v>
      </c>
      <c r="J52" s="71">
        <f>INDEX([1]SIND!V:V,MATCH(PL!L52,[1]SIND!P:P,0))</f>
        <v>0</v>
      </c>
      <c r="L52" s="2">
        <v>108</v>
      </c>
      <c r="N52" s="37"/>
      <c r="O52" s="37"/>
      <c r="P52" s="86"/>
      <c r="Q52" s="86"/>
    </row>
    <row r="53" spans="2:17" ht="27.75" customHeight="1">
      <c r="B53" s="25"/>
      <c r="C53" s="151" t="s">
        <v>985</v>
      </c>
      <c r="D53" s="152"/>
      <c r="E53" s="152"/>
      <c r="F53" s="152"/>
      <c r="G53" s="153"/>
      <c r="H53" s="15"/>
      <c r="I53" s="88"/>
      <c r="J53" s="88"/>
    </row>
    <row r="54" spans="2:17" ht="27" customHeight="1">
      <c r="B54" s="25"/>
      <c r="C54" s="89" t="s">
        <v>986</v>
      </c>
      <c r="D54" s="154" t="s">
        <v>987</v>
      </c>
      <c r="E54" s="154"/>
      <c r="F54" s="154"/>
      <c r="G54" s="155"/>
      <c r="H54" s="72"/>
      <c r="I54" s="71">
        <f>INDEX([1]SIND!U:U,MATCH(PL!L54,[1]SIND!P:P,0))</f>
        <v>0</v>
      </c>
      <c r="J54" s="71">
        <f>INDEX([1]SIND!V:V,MATCH(PL!L54,[1]SIND!P:P,0))</f>
        <v>0</v>
      </c>
      <c r="L54" s="2">
        <v>109</v>
      </c>
    </row>
    <row r="55" spans="2:17" ht="29.25" customHeight="1">
      <c r="B55" s="25"/>
      <c r="C55" s="151" t="s">
        <v>988</v>
      </c>
      <c r="D55" s="152"/>
      <c r="E55" s="152"/>
      <c r="F55" s="152"/>
      <c r="G55" s="153"/>
      <c r="H55" s="72"/>
      <c r="I55" s="90" t="s">
        <v>989</v>
      </c>
      <c r="J55" s="91" t="s">
        <v>989</v>
      </c>
    </row>
    <row r="56" spans="2:17" ht="29.25" customHeight="1">
      <c r="B56" s="25"/>
      <c r="C56" s="89" t="s">
        <v>986</v>
      </c>
      <c r="D56" s="154" t="s">
        <v>987</v>
      </c>
      <c r="E56" s="154"/>
      <c r="F56" s="154"/>
      <c r="G56" s="155"/>
      <c r="H56" s="44"/>
      <c r="I56" s="92" t="s">
        <v>989</v>
      </c>
      <c r="J56" s="93" t="s">
        <v>989</v>
      </c>
    </row>
    <row r="57" spans="2:17" ht="21.95" customHeight="1">
      <c r="B57" s="25"/>
      <c r="C57" s="156" t="s">
        <v>990</v>
      </c>
      <c r="D57" s="157"/>
      <c r="E57" s="157"/>
      <c r="F57" s="157"/>
      <c r="G57" s="158"/>
      <c r="H57" s="35"/>
      <c r="I57" s="94">
        <f>SUM(I52:I56)</f>
        <v>0</v>
      </c>
      <c r="J57" s="94">
        <f>SUM(J52:J56)</f>
        <v>0</v>
      </c>
      <c r="N57" s="37"/>
      <c r="O57" s="37"/>
      <c r="P57" s="86"/>
      <c r="Q57" s="86"/>
    </row>
    <row r="58" spans="2:17" ht="29.45" customHeight="1">
      <c r="B58" s="25" t="s">
        <v>991</v>
      </c>
      <c r="C58" s="145" t="s">
        <v>992</v>
      </c>
      <c r="D58" s="146"/>
      <c r="E58" s="146"/>
      <c r="F58" s="146"/>
      <c r="G58" s="147"/>
      <c r="H58" s="35"/>
      <c r="I58" s="67">
        <f>I50+I57</f>
        <v>409.66657427800055</v>
      </c>
      <c r="J58" s="95">
        <f>J50+J57</f>
        <v>416.54855429799926</v>
      </c>
      <c r="M58" s="68"/>
      <c r="N58" s="37"/>
      <c r="O58" s="37"/>
      <c r="P58" s="86"/>
      <c r="Q58" s="86"/>
    </row>
    <row r="59" spans="2:17" ht="21.95" customHeight="1">
      <c r="B59" s="23" t="s">
        <v>993</v>
      </c>
      <c r="C59" s="148" t="s">
        <v>994</v>
      </c>
      <c r="D59" s="149"/>
      <c r="E59" s="149"/>
      <c r="F59" s="149"/>
      <c r="G59" s="150"/>
      <c r="H59" s="10"/>
      <c r="I59" s="87"/>
      <c r="J59" s="60"/>
      <c r="L59" s="96"/>
    </row>
    <row r="60" spans="2:17" ht="21.95" customHeight="1">
      <c r="B60" s="25"/>
      <c r="C60" s="151" t="s">
        <v>995</v>
      </c>
      <c r="D60" s="152"/>
      <c r="E60" s="152"/>
      <c r="F60" s="152"/>
      <c r="G60" s="153"/>
      <c r="H60" s="25"/>
      <c r="I60" s="97">
        <f>+I50/173.32</f>
        <v>2.3636428241287826</v>
      </c>
      <c r="J60" s="97">
        <f>+J50/173.32</f>
        <v>2.4033496093814866</v>
      </c>
    </row>
    <row r="61" spans="2:17" ht="21.95" customHeight="1">
      <c r="B61" s="44"/>
      <c r="C61" s="142" t="s">
        <v>996</v>
      </c>
      <c r="D61" s="143"/>
      <c r="E61" s="143"/>
      <c r="F61" s="143"/>
      <c r="G61" s="144"/>
      <c r="H61" s="44"/>
      <c r="I61" s="98">
        <f>+I50/173.32</f>
        <v>2.3636428241287826</v>
      </c>
      <c r="J61" s="98">
        <f>+J50/173.32</f>
        <v>2.4033496093814866</v>
      </c>
    </row>
    <row r="62" spans="2:17" ht="4.9000000000000004" customHeight="1">
      <c r="B62" s="4"/>
      <c r="C62" s="81"/>
      <c r="D62" s="81"/>
      <c r="E62" s="81"/>
      <c r="F62" s="81"/>
      <c r="G62" s="81"/>
      <c r="H62" s="4"/>
      <c r="I62" s="99"/>
      <c r="J62" s="100"/>
    </row>
    <row r="63" spans="2:17" s="47" customFormat="1" ht="20.45" hidden="1" customHeight="1">
      <c r="B63" s="47" t="s">
        <v>997</v>
      </c>
      <c r="H63" s="48"/>
      <c r="I63" s="49"/>
      <c r="J63" s="49"/>
    </row>
    <row r="64" spans="2:17" s="47" customFormat="1" ht="4.9000000000000004" hidden="1" customHeight="1">
      <c r="H64" s="48"/>
      <c r="I64" s="49"/>
      <c r="J64" s="49"/>
    </row>
    <row r="65" spans="2:10" s="47" customFormat="1" hidden="1">
      <c r="B65" s="49" t="s">
        <v>998</v>
      </c>
      <c r="H65" s="48"/>
      <c r="I65" s="49"/>
      <c r="J65" s="49"/>
    </row>
    <row r="66" spans="2:10" s="47" customFormat="1" hidden="1">
      <c r="B66" s="49"/>
      <c r="H66" s="48"/>
      <c r="I66" s="49"/>
      <c r="J66" s="49"/>
    </row>
    <row r="67" spans="2:10" hidden="1"/>
    <row r="68" spans="2:10" hidden="1"/>
    <row r="69" spans="2:10" hidden="1">
      <c r="B69" s="2" t="s">
        <v>999</v>
      </c>
    </row>
    <row r="70" spans="2:10" hidden="1">
      <c r="B70" s="2" t="s">
        <v>1000</v>
      </c>
      <c r="H70" s="2"/>
      <c r="I70" s="2"/>
      <c r="J70" s="2"/>
    </row>
    <row r="71" spans="2:10" hidden="1">
      <c r="B71" s="2" t="s">
        <v>1001</v>
      </c>
      <c r="H71" s="2"/>
      <c r="I71" s="2"/>
      <c r="J71" s="2"/>
    </row>
    <row r="72" spans="2:10" ht="22.5" hidden="1" customHeight="1">
      <c r="B72" s="53" t="s">
        <v>1002</v>
      </c>
      <c r="E72" s="54"/>
      <c r="F72" s="54"/>
      <c r="G72" s="54"/>
      <c r="I72" s="2"/>
    </row>
    <row r="73" spans="2:10" hidden="1">
      <c r="B73" s="2" t="s">
        <v>1003</v>
      </c>
    </row>
    <row r="74" spans="2:10" hidden="1">
      <c r="B74" s="2" t="s">
        <v>1004</v>
      </c>
      <c r="H74" s="2"/>
      <c r="I74" s="2"/>
      <c r="J74" s="2"/>
    </row>
    <row r="75" spans="2:10" hidden="1">
      <c r="B75" s="2" t="s">
        <v>1005</v>
      </c>
      <c r="H75" s="2"/>
      <c r="I75" s="2"/>
      <c r="J75" s="2"/>
    </row>
    <row r="76" spans="2:10" hidden="1">
      <c r="H76" s="2"/>
      <c r="I76" s="2"/>
      <c r="J76" s="2"/>
    </row>
    <row r="77" spans="2:10" ht="10.5" hidden="1" customHeight="1"/>
    <row r="78" spans="2:10" ht="11.25" hidden="1" customHeight="1"/>
    <row r="79" spans="2:10" hidden="1">
      <c r="B79" s="2" t="s">
        <v>1006</v>
      </c>
    </row>
    <row r="80" spans="2:10" hidden="1">
      <c r="B80" s="2" t="s">
        <v>1007</v>
      </c>
      <c r="H80" s="2"/>
      <c r="I80" s="2"/>
      <c r="J80" s="2"/>
    </row>
    <row r="81" spans="2:10" hidden="1">
      <c r="B81" s="2" t="s">
        <v>1008</v>
      </c>
      <c r="H81" s="2"/>
      <c r="I81" s="2"/>
      <c r="J81" s="2"/>
    </row>
    <row r="82" spans="2:10" hidden="1">
      <c r="B82" s="2" t="s">
        <v>1009</v>
      </c>
    </row>
    <row r="83" spans="2:10" hidden="1"/>
    <row r="84" spans="2:10" hidden="1">
      <c r="B84" s="2" t="s">
        <v>1010</v>
      </c>
    </row>
    <row r="85" spans="2:10" hidden="1">
      <c r="B85" s="2" t="s">
        <v>1011</v>
      </c>
    </row>
    <row r="86" spans="2:10" hidden="1"/>
    <row r="87" spans="2:10" hidden="1"/>
    <row r="88" spans="2:10" hidden="1"/>
  </sheetData>
  <mergeCells count="56">
    <mergeCell ref="C14:G14"/>
    <mergeCell ref="B1:J1"/>
    <mergeCell ref="B2:J2"/>
    <mergeCell ref="B5:J5"/>
    <mergeCell ref="B7:B8"/>
    <mergeCell ref="C7:G8"/>
    <mergeCell ref="H7:H8"/>
    <mergeCell ref="I7:I8"/>
    <mergeCell ref="J7:J8"/>
    <mergeCell ref="C9:G9"/>
    <mergeCell ref="C10:G10"/>
    <mergeCell ref="C11:G11"/>
    <mergeCell ref="C12:G12"/>
    <mergeCell ref="C13:G13"/>
    <mergeCell ref="C26:G26"/>
    <mergeCell ref="C15:G15"/>
    <mergeCell ref="C16:G16"/>
    <mergeCell ref="C17:G17"/>
    <mergeCell ref="C18:G18"/>
    <mergeCell ref="C19:G19"/>
    <mergeCell ref="C20:G20"/>
    <mergeCell ref="C21:G21"/>
    <mergeCell ref="C22:G22"/>
    <mergeCell ref="C23:G23"/>
    <mergeCell ref="C24:G24"/>
    <mergeCell ref="C25:G25"/>
    <mergeCell ref="C38:G38"/>
    <mergeCell ref="C27:G27"/>
    <mergeCell ref="C28:G28"/>
    <mergeCell ref="C29:G29"/>
    <mergeCell ref="C30:G30"/>
    <mergeCell ref="C31:G31"/>
    <mergeCell ref="C32:G32"/>
    <mergeCell ref="C33:G33"/>
    <mergeCell ref="C34:G34"/>
    <mergeCell ref="C35:G35"/>
    <mergeCell ref="C36:G36"/>
    <mergeCell ref="C37:G37"/>
    <mergeCell ref="B46:J46"/>
    <mergeCell ref="B48:B49"/>
    <mergeCell ref="C48:G49"/>
    <mergeCell ref="H48:H49"/>
    <mergeCell ref="I48:I49"/>
    <mergeCell ref="J48:J49"/>
    <mergeCell ref="C61:G61"/>
    <mergeCell ref="C50:G50"/>
    <mergeCell ref="C51:G51"/>
    <mergeCell ref="C52:G52"/>
    <mergeCell ref="C53:G53"/>
    <mergeCell ref="D54:G54"/>
    <mergeCell ref="C55:G55"/>
    <mergeCell ref="D56:G56"/>
    <mergeCell ref="C57:G57"/>
    <mergeCell ref="C58:G58"/>
    <mergeCell ref="C59:G59"/>
    <mergeCell ref="C60:G60"/>
  </mergeCells>
  <printOptions horizontalCentered="1"/>
  <pageMargins left="0.2" right="0.2" top="0.63" bottom="0.66929133858267698" header="0.6" footer="0.31496062992126"/>
  <pageSetup paperSize="9" firstPageNumber="3" orientation="portrait" useFirstPageNumber="1" r:id="rId1"/>
  <headerFooter>
    <oddFooter>&amp;R&amp;P</oddFooter>
  </headerFooter>
  <rowBreaks count="1" manualBreakCount="1">
    <brk id="4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STPP THERMAL SIND 23-24</vt:lpstr>
      <vt:lpstr>BS ST</vt:lpstr>
      <vt:lpstr>PL</vt:lpstr>
      <vt:lpstr>'BS ST'!Print_Area</vt:lpstr>
      <vt:lpstr>PL!Print_Area</vt:lpstr>
      <vt:lpstr>'BS ST'!Print_Titles</vt:lpstr>
      <vt:lpstr>PL!Print_Titles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sccl</dc:creator>
  <cp:lastModifiedBy>sccl</cp:lastModifiedBy>
  <dcterms:created xsi:type="dcterms:W3CDTF">2024-10-17T04:37:32Z</dcterms:created>
  <dcterms:modified xsi:type="dcterms:W3CDTF">2024-12-17T04:54:05Z</dcterms:modified>
</cp:coreProperties>
</file>